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35" windowHeight="8415"/>
  </bookViews>
  <sheets>
    <sheet name="ยุทธ1" sheetId="18" r:id="rId1"/>
    <sheet name="ยุทธ 2" sheetId="2" r:id="rId2"/>
    <sheet name="ยุทธ 3" sheetId="4" r:id="rId3"/>
    <sheet name="ยุทธ 4" sheetId="12" r:id="rId4"/>
    <sheet name="ยุทธ5" sheetId="9" r:id="rId5"/>
    <sheet name="แบบ ผ.07" sheetId="17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C47" i="17"/>
  <c r="G47" s="1"/>
  <c r="H47"/>
  <c r="H19"/>
  <c r="F19"/>
  <c r="D19"/>
  <c r="C19"/>
  <c r="G19" s="1"/>
  <c r="B19"/>
  <c r="C15"/>
  <c r="G15" s="1"/>
  <c r="H15"/>
  <c r="F15"/>
  <c r="D15"/>
  <c r="B15"/>
  <c r="I20"/>
  <c r="G20"/>
  <c r="E20"/>
  <c r="C20"/>
  <c r="I18"/>
  <c r="I17"/>
  <c r="E17"/>
  <c r="C17"/>
  <c r="I16"/>
  <c r="G16"/>
  <c r="E16"/>
  <c r="C16"/>
  <c r="I10"/>
  <c r="H10"/>
  <c r="G10"/>
  <c r="F10"/>
  <c r="E10"/>
  <c r="D10"/>
  <c r="C10"/>
  <c r="B10"/>
  <c r="H9"/>
  <c r="G9"/>
  <c r="I9" s="1"/>
  <c r="F9"/>
  <c r="E9"/>
  <c r="D9"/>
  <c r="C9"/>
  <c r="B9"/>
  <c r="E15" l="1"/>
  <c r="I15"/>
  <c r="E19"/>
  <c r="I19"/>
  <c r="E47"/>
  <c r="I47"/>
  <c r="F112" i="2" l="1"/>
  <c r="G112"/>
  <c r="H112"/>
  <c r="E112"/>
  <c r="F160" i="9"/>
  <c r="G160"/>
  <c r="H160"/>
  <c r="E160"/>
  <c r="H337" i="2"/>
  <c r="F337"/>
  <c r="G337"/>
  <c r="E337"/>
  <c r="G324" i="18" l="1"/>
  <c r="H324"/>
  <c r="F324"/>
  <c r="E324"/>
  <c r="F151" i="12" l="1"/>
  <c r="G151"/>
  <c r="H151"/>
  <c r="E151"/>
  <c r="I22" i="17" l="1"/>
  <c r="H22"/>
  <c r="F22"/>
  <c r="E22"/>
  <c r="D22"/>
  <c r="C22"/>
  <c r="K20"/>
  <c r="J20"/>
  <c r="J19"/>
  <c r="K19"/>
  <c r="J18"/>
  <c r="K18"/>
  <c r="J17"/>
  <c r="K15"/>
  <c r="J15"/>
  <c r="F281" i="2" l="1"/>
  <c r="G281"/>
  <c r="G17" i="17" s="1"/>
  <c r="H281" i="2"/>
  <c r="E281"/>
  <c r="F56"/>
  <c r="G56"/>
  <c r="H56"/>
  <c r="E56"/>
  <c r="G22" i="17" l="1"/>
  <c r="K17"/>
  <c r="F449" i="2"/>
  <c r="G449"/>
  <c r="H449"/>
  <c r="E449"/>
  <c r="F393"/>
  <c r="G393"/>
  <c r="H393"/>
  <c r="E393"/>
  <c r="J48" i="17"/>
  <c r="K48"/>
  <c r="J49"/>
  <c r="K49"/>
  <c r="K47"/>
  <c r="J47"/>
  <c r="H51"/>
  <c r="I51"/>
  <c r="F51"/>
  <c r="G51"/>
  <c r="D51"/>
  <c r="E51"/>
  <c r="C51"/>
  <c r="B51"/>
  <c r="F212" i="9"/>
  <c r="G212"/>
  <c r="H212"/>
  <c r="E212"/>
  <c r="F238"/>
  <c r="G238"/>
  <c r="H238"/>
  <c r="E238"/>
  <c r="K51" i="17" l="1"/>
  <c r="J51"/>
  <c r="H45"/>
  <c r="I45"/>
  <c r="F45"/>
  <c r="G45"/>
  <c r="J42"/>
  <c r="K42"/>
  <c r="J43"/>
  <c r="K43"/>
  <c r="J44"/>
  <c r="K44"/>
  <c r="K41"/>
  <c r="J41"/>
  <c r="C45"/>
  <c r="D45"/>
  <c r="E45"/>
  <c r="B45"/>
  <c r="F176" i="12"/>
  <c r="G176"/>
  <c r="H176"/>
  <c r="E176"/>
  <c r="F76"/>
  <c r="G76"/>
  <c r="H76"/>
  <c r="E76"/>
  <c r="F25"/>
  <c r="G25"/>
  <c r="H25"/>
  <c r="E25"/>
  <c r="I38" i="17"/>
  <c r="H38"/>
  <c r="G38"/>
  <c r="F38"/>
  <c r="E38"/>
  <c r="D38"/>
  <c r="C38"/>
  <c r="B38"/>
  <c r="K37"/>
  <c r="J37"/>
  <c r="K36"/>
  <c r="J36"/>
  <c r="C12"/>
  <c r="J10"/>
  <c r="F135" i="4"/>
  <c r="G135"/>
  <c r="H135"/>
  <c r="E135"/>
  <c r="F82"/>
  <c r="G82"/>
  <c r="H82"/>
  <c r="E82"/>
  <c r="K16" i="17"/>
  <c r="K22" s="1"/>
  <c r="J16"/>
  <c r="J22" s="1"/>
  <c r="I12"/>
  <c r="H12"/>
  <c r="G12"/>
  <c r="G52" s="1"/>
  <c r="F12"/>
  <c r="E12"/>
  <c r="D12"/>
  <c r="D52" s="1"/>
  <c r="B12"/>
  <c r="B52" s="1"/>
  <c r="K9"/>
  <c r="J9"/>
  <c r="I52" l="1"/>
  <c r="H52"/>
  <c r="F52"/>
  <c r="E52"/>
  <c r="C52"/>
  <c r="K45"/>
  <c r="J45"/>
  <c r="J38"/>
  <c r="K38"/>
  <c r="J12"/>
  <c r="K10"/>
  <c r="K12" s="1"/>
  <c r="J52" l="1"/>
  <c r="K52"/>
</calcChain>
</file>

<file path=xl/sharedStrings.xml><?xml version="1.0" encoding="utf-8"?>
<sst xmlns="http://schemas.openxmlformats.org/spreadsheetml/2006/main" count="3534" uniqueCount="1283">
  <si>
    <t>งานแผนฯ</t>
  </si>
  <si>
    <t>ด้านต่างๆ และได้รับ</t>
  </si>
  <si>
    <t>เพื่อส่งเสริมให้เด็กมีส่วนร่วม</t>
  </si>
  <si>
    <t>ในกิจกรรมงานวันเด็ก และมี</t>
  </si>
  <si>
    <t>ระเบียบวินัย มีความสามัคคี</t>
  </si>
  <si>
    <t>และรับผิดชอบต่อหน้าที่</t>
  </si>
  <si>
    <t>เด็กได้แสดงออกใน</t>
  </si>
  <si>
    <t>บ้านกระนวนซำสูง</t>
  </si>
  <si>
    <t>เพื่อให้ประชาชนมีแหล่งน้ำใช้</t>
  </si>
  <si>
    <t>ประชาชนมีน้ำใช้ในการ</t>
  </si>
  <si>
    <t>ในการอุปโภคและการเกษตร</t>
  </si>
  <si>
    <t>เกษตรและเลี้ยงสัตว์อย่าง</t>
  </si>
  <si>
    <t>กองช่าง</t>
  </si>
  <si>
    <t>งานสวัสดิการ</t>
  </si>
  <si>
    <t>เด็กและเยาวชนในเขต</t>
  </si>
  <si>
    <t>ใช้เวลาว่างให้เป็นประโยชน์</t>
  </si>
  <si>
    <t>เพื่อจัดกิจกรรมเนื่องในวโรกาส</t>
  </si>
  <si>
    <t>วันเฉลิมพระชนมพรรษาสมเด็จ</t>
  </si>
  <si>
    <t>วันเฉลิมพระชนมพรรษาพระ</t>
  </si>
  <si>
    <t>บาทสมเด็จพระเจ้าอยู่หัว</t>
  </si>
  <si>
    <t xml:space="preserve"> -มีรายได้เพิ่มขึ้น และลด</t>
  </si>
  <si>
    <t>รายจ่ายของครอบครัว</t>
  </si>
  <si>
    <t>ครอบครัว</t>
  </si>
  <si>
    <t>ขุดลอกลำห้วยกุดเสียว</t>
  </si>
  <si>
    <t xml:space="preserve"> -ชุมชนมีความสะอาด</t>
  </si>
  <si>
    <t>การดูแลรักษาชุมชน</t>
  </si>
  <si>
    <t>ภายในเขตเทศบาล</t>
  </si>
  <si>
    <t>เจ้าหน้าที่เทศบาลได้นำ</t>
  </si>
  <si>
    <t>มาปรับใช้ในการทำงานได้</t>
  </si>
  <si>
    <t>ของเทศบาลตำบลซำสูง</t>
  </si>
  <si>
    <t>โครงการจัดซื้อถังรับรอง</t>
  </si>
  <si>
    <t>ขยะมูลฝอย</t>
  </si>
  <si>
    <t>ในเขตเทศบาลมีถังขยะ</t>
  </si>
  <si>
    <t>รองรับขยะอย่างทั่วถึงการ</t>
  </si>
  <si>
    <t>เพื่ออุดหนุนค่าอาหารเสริม</t>
  </si>
  <si>
    <t>อาหารเสริม(นม)</t>
  </si>
  <si>
    <t>ตำบลซำสูง</t>
  </si>
  <si>
    <t>งานประชาสัมพันธ์</t>
  </si>
  <si>
    <t>เพื่อประชาสัมพันธ์ข้อมูล</t>
  </si>
  <si>
    <t>ข่าวสาร กิจกรรมด้านต่างๆ</t>
  </si>
  <si>
    <t>ได้รับทราบข้อมูลความพึง</t>
  </si>
  <si>
    <t>พอใจของผู้รับบริการจาก</t>
  </si>
  <si>
    <t xml:space="preserve">เทศบาล </t>
  </si>
  <si>
    <t>มากขึ้น</t>
  </si>
  <si>
    <t>ยาเสพติด</t>
  </si>
  <si>
    <t>ขุดลอกลำห้วยกุดยาง</t>
  </si>
  <si>
    <t>เพื่อจัดกิจกรรมเสริมสร้าง</t>
  </si>
  <si>
    <t>เพื่อให้เด็กได้รับประทาน</t>
  </si>
  <si>
    <t>ปฏิบัติงาน</t>
  </si>
  <si>
    <t>เด็กในศูนย์พัฒนา</t>
  </si>
  <si>
    <t>ได้อย่างถูกต้อง</t>
  </si>
  <si>
    <t>สำนักปลัดเทศบาล</t>
  </si>
  <si>
    <t>เทศบาล</t>
  </si>
  <si>
    <t>ในเขตเทศบาล</t>
  </si>
  <si>
    <t>วัตถุประสงค์</t>
  </si>
  <si>
    <t>เป้าหมาย</t>
  </si>
  <si>
    <t>(บาท)</t>
  </si>
  <si>
    <t>ผลลัพธ์ที่คาดว่า</t>
  </si>
  <si>
    <t>จะได้รับ</t>
  </si>
  <si>
    <t>หน่วยงาน</t>
  </si>
  <si>
    <t>กองคลัง</t>
  </si>
  <si>
    <t>อุปโภคและการเกษตร</t>
  </si>
  <si>
    <t>อย่างเพียงพอ</t>
  </si>
  <si>
    <t>โครงการปรับปรุงที่ทิ้งขยะ</t>
  </si>
  <si>
    <t>เด็กนักเรียนในเขต</t>
  </si>
  <si>
    <t>เพื่อจ้างแรงงานของคนใน</t>
  </si>
  <si>
    <t>ชุมชนในการดูแลรักษาความ</t>
  </si>
  <si>
    <t>สะอาดและความเป็นระเบียบ</t>
  </si>
  <si>
    <t>เรียบร้อยของบ้านเมือง</t>
  </si>
  <si>
    <t xml:space="preserve"> -ประชาชนมีส่วนร่วมใน</t>
  </si>
  <si>
    <t>ด้านต่างๆของเทศบาล</t>
  </si>
  <si>
    <t>เพื่อส่งเสริมและสนับสนุน</t>
  </si>
  <si>
    <t>เพียงพอ</t>
  </si>
  <si>
    <t>เด็กได้รับอาหารอย่าง</t>
  </si>
  <si>
    <t>กำจัดขยะมีประสิทธิภาพ</t>
  </si>
  <si>
    <t>เพื่อให้การกำจัดขยะเป็นไป</t>
  </si>
  <si>
    <t>อย่างถูกวิธีไม่เกิดมลภาวะ</t>
  </si>
  <si>
    <t>เป็นพิษ</t>
  </si>
  <si>
    <t>สถานที่กำจัดขยะได้รับ</t>
  </si>
  <si>
    <t>การปรับปรุงสามารถและ</t>
  </si>
  <si>
    <t>รองรับขยะได้มากขึ้นการ</t>
  </si>
  <si>
    <t>กำจัดถูกวิธี</t>
  </si>
  <si>
    <t>เด็กเล็กเทศบาล</t>
  </si>
  <si>
    <t>อาหารอย่างเพียงพอ</t>
  </si>
  <si>
    <t>นักเรียนโรงเรียน</t>
  </si>
  <si>
    <t>เด็กนักเรียนได้รับ</t>
  </si>
  <si>
    <t>สนง.เกษตร อ.ซำสูง</t>
  </si>
  <si>
    <t>รายละเอียดโครงการพัฒนา</t>
  </si>
  <si>
    <t>เทศบาลตำบลซำสูง</t>
  </si>
  <si>
    <t>ธรรมที่ดีอย่างต่อเนื่อง</t>
  </si>
  <si>
    <t xml:space="preserve"> -ทำให้ประชาชนได้มี</t>
  </si>
  <si>
    <t>พนักงานและลูกจ้าง</t>
  </si>
  <si>
    <t xml:space="preserve">1. ยุทธศาสตร์การพัฒนาเมืองและชุมชนน่าอยู่  </t>
  </si>
  <si>
    <t xml:space="preserve"> -งานสวัสดิการ</t>
  </si>
  <si>
    <t>เพื่อสนับสนุนงบประมาณ</t>
  </si>
  <si>
    <t>ประชาชนในเขตเทศบาล</t>
  </si>
  <si>
    <t>ที่</t>
  </si>
  <si>
    <t>เศรษฐกิจพอเพียง</t>
  </si>
  <si>
    <t>กองการศึกษา</t>
  </si>
  <si>
    <t>โครงการส่งเสริมการ</t>
  </si>
  <si>
    <t>มีส่วนร่วมของชุมชน</t>
  </si>
  <si>
    <t>ในการพัฒนาสิ่งแวดล้อม</t>
  </si>
  <si>
    <t>และเพิ่มรายได้</t>
  </si>
  <si>
    <t>ชุมชนในเขตเทศบาล</t>
  </si>
  <si>
    <t>ผู้นำชุมชน ทั้ง  6  ชุมชน</t>
  </si>
  <si>
    <t xml:space="preserve"> -ลดค่าใช้จ่ายจากการใช้ปุ๋ย</t>
  </si>
  <si>
    <t>หรือสารเคมี</t>
  </si>
  <si>
    <t xml:space="preserve"> -ดินมีคุณภาพและสาร</t>
  </si>
  <si>
    <t>อาหารเหมาะแก่การ</t>
  </si>
  <si>
    <t>เพาะปลูก</t>
  </si>
  <si>
    <t>ได้ทำกิจกรรมต่างๆร่วมกัน</t>
  </si>
  <si>
    <t>ทำให้เกิดความสามัคคี</t>
  </si>
  <si>
    <t>และช่วยลดภาวะโลกร้อน</t>
  </si>
  <si>
    <t>มีสภาพแวดล้อมที่น่าอยู่</t>
  </si>
  <si>
    <t>ประชาชนมีสุขภาพร่างกาย</t>
  </si>
  <si>
    <t>กลุ่มวิสาหกิจชุมชนในเขต</t>
  </si>
  <si>
    <t>พึ่งตนเองได้</t>
  </si>
  <si>
    <t>ขุดลอกคลองส่งน้ำเพื่อการ</t>
  </si>
  <si>
    <t>เกษตร</t>
  </si>
  <si>
    <t>คณะผู้บริหารและสมาชิก</t>
  </si>
  <si>
    <t>งานบริหารทั่วไป</t>
  </si>
  <si>
    <t>สภาเทศบาลเป็นไปด้วย</t>
  </si>
  <si>
    <t>ความเรียบร้อย</t>
  </si>
  <si>
    <t>จัดทำสื่อประชาสัมพันธ์</t>
  </si>
  <si>
    <t xml:space="preserve">ต่างๆ เช่น เว็บไชด์ </t>
  </si>
  <si>
    <t xml:space="preserve">ป้ายประชาสัมพันธ์  </t>
  </si>
  <si>
    <t>ป้ายไวนิล ฯลฯ</t>
  </si>
  <si>
    <t>ประชาชนทั่วไปได้รับข่าวสาร</t>
  </si>
  <si>
    <t>ข้อมูลสำคัญกิจกรรม</t>
  </si>
  <si>
    <t>งานนิติการ</t>
  </si>
  <si>
    <t>ที่ผ่านการอบรมสามารถ</t>
  </si>
  <si>
    <t>นำไปใช้ในการปฏิบัติงาน</t>
  </si>
  <si>
    <t>คณะผู้บริหาร สมาชิกสภา</t>
  </si>
  <si>
    <t>เพื่อสร้างจิตสำนึกที่ดีในการ</t>
  </si>
  <si>
    <t>งานสวัสดิการสังคม</t>
  </si>
  <si>
    <t xml:space="preserve"> -เกิดการจ้างงานในชุมชน</t>
  </si>
  <si>
    <t xml:space="preserve"> </t>
  </si>
  <si>
    <t>เพื่อเป็นการอนุรักษ์ สืบสาน</t>
  </si>
  <si>
    <t xml:space="preserve">ทั้ง 6 ชุมชน </t>
  </si>
  <si>
    <t>ส่วนร่วมในการจัดกิจกรรม</t>
  </si>
  <si>
    <t xml:space="preserve"> -ประชาชนได้อนุรักษ์ </t>
  </si>
  <si>
    <t>สืบสาน ประเพณีวัฒน</t>
  </si>
  <si>
    <t>ส่วนราชการต่างๆ</t>
  </si>
  <si>
    <t>เพื่อจัดกิจกรรมวันสำคัญที่เกี่ยว</t>
  </si>
  <si>
    <t>ในเขตเทศบาลตำบลซำสูง</t>
  </si>
  <si>
    <t>กลุ่มอาชีพและประชาชน</t>
  </si>
  <si>
    <t>สวนสาธารณะบึงยาง</t>
  </si>
  <si>
    <t>หนองคำใหญ่  เป็นต้น</t>
  </si>
  <si>
    <t>เพื่อจัดพื้นที่สีเขียว ปลูกต้นไม้</t>
  </si>
  <si>
    <t>ประชาชนผู้มีสิทธิ์เลือกตั้ง</t>
  </si>
  <si>
    <t>เพื่อดำเนินการเลือกตั้ง</t>
  </si>
  <si>
    <t>เด็กนักเรียนศูนย์พัฒนา</t>
  </si>
  <si>
    <t>เด็กนักเรียนใน ศพด.</t>
  </si>
  <si>
    <t>ได้เรียนรู้อย่างต่อเนื่อง</t>
  </si>
  <si>
    <t>ทต.ซำสูง</t>
  </si>
  <si>
    <t xml:space="preserve">พระนางเจ้าฯ พระบรม </t>
  </si>
  <si>
    <t>ราชินีนาถ 12 สิงหาคม</t>
  </si>
  <si>
    <t>หน่วยงานภาครัฐ</t>
  </si>
  <si>
    <t>ภาคเอกชน และ</t>
  </si>
  <si>
    <t>ประชาชน มีส่วนร่วม</t>
  </si>
  <si>
    <t>ในกิจกรรม และได้แสดง</t>
  </si>
  <si>
    <t>ถึงความจงรักภักดี</t>
  </si>
  <si>
    <t>กับชาติ ศาสนาและพระมหา-</t>
  </si>
  <si>
    <t>กษัตริย์ เช่น วันปิยะมหาราช</t>
  </si>
  <si>
    <t>วันเข้าพรรษา วันออกพรรษา</t>
  </si>
  <si>
    <t>ความรู้และสามารถ</t>
  </si>
  <si>
    <t>งานสุขาภิบาลฯ</t>
  </si>
  <si>
    <t>เด็กเล็กเทศบาลตำบล</t>
  </si>
  <si>
    <t>ซำสูง</t>
  </si>
  <si>
    <t>เกษตรกร</t>
  </si>
  <si>
    <t>เพื่ออนุรักษ์ป่ายางให้คงอยู่</t>
  </si>
  <si>
    <t>อย่างยั่งยืน</t>
  </si>
  <si>
    <t>ป่ายางสวยคงอยู่คู่ชุมชน</t>
  </si>
  <si>
    <t>ตำบลกระนวนและ</t>
  </si>
  <si>
    <t>ประชาชนมีส่วนร่วมใน</t>
  </si>
  <si>
    <t>การอนุรักษ์ป่ายาง</t>
  </si>
  <si>
    <t xml:space="preserve"> งานสวัสดิการ</t>
  </si>
  <si>
    <t>การดำเนินการเลือกตั้ง</t>
  </si>
  <si>
    <t>พนักงานและลูกจ้างเทศบาล</t>
  </si>
  <si>
    <t>ในการปฏิบัติงาน</t>
  </si>
  <si>
    <t>ตำบลซำสูง มีจิตสำนึกที่ดี</t>
  </si>
  <si>
    <t>โครงการปลูกต้นไม้</t>
  </si>
  <si>
    <t>เฉลิมพระเกียรติ</t>
  </si>
  <si>
    <t>โครงการจัดทำปุ๋ยชีวภาพ</t>
  </si>
  <si>
    <t>ประชาชน  หน่วยงาน</t>
  </si>
  <si>
    <t>ราชการในเขตเทศบาล</t>
  </si>
  <si>
    <t>เพื่อส่งเสริมให้ประชาชนทำ</t>
  </si>
  <si>
    <t>ปุ๋ยชีวภาพ ใช้เองเป็นการช่วย</t>
  </si>
  <si>
    <t>รักษาสิ่งแวดล้อม และช่วยลด</t>
  </si>
  <si>
    <t>ค่าใช้จ่ายในครัวเรือน</t>
  </si>
  <si>
    <t>เพื่อเสริมสร้างสร้าง ความรู้</t>
  </si>
  <si>
    <t>ผู้นำชุมชนทุกหมู่บ้าน</t>
  </si>
  <si>
    <t>ผู้นำชุมชนได้รับความรู้</t>
  </si>
  <si>
    <t>ความเข้าใจเกี่ยวกับประชา</t>
  </si>
  <si>
    <t>ธิปไตยอย่างถูกต้อง</t>
  </si>
  <si>
    <t>สาธารณะให้เกิดประโยชน์</t>
  </si>
  <si>
    <t xml:space="preserve"> -เกษตรกรสามารถใช้ที่ดิน</t>
  </si>
  <si>
    <t>เด็กนักเรียนมีสถานที่</t>
  </si>
  <si>
    <t>เรียนที่ได้มาตรฐาน</t>
  </si>
  <si>
    <t xml:space="preserve">เป็นระเบียบเรียบร้อย </t>
  </si>
  <si>
    <t>เด็ก และเยาวชนใช้</t>
  </si>
  <si>
    <t>เวลาว่างให้เกิดประโยชน์</t>
  </si>
  <si>
    <t>มีความกล้าแสดงออก</t>
  </si>
  <si>
    <t>เด็กนักเรียนได้รับความรู้</t>
  </si>
  <si>
    <t>เสริมสร้างทักษะทาง</t>
  </si>
  <si>
    <t>ปัญญา ร่างกาย</t>
  </si>
  <si>
    <t>เขตเทศบาลตำบลซำสูง</t>
  </si>
  <si>
    <t>รายได้สำหรับครัวเรือน</t>
  </si>
  <si>
    <t>เจ้าหน้าที่เทศบาลตำบล</t>
  </si>
  <si>
    <t>เจ้าหน้าที่เทศบาลได้รับ</t>
  </si>
  <si>
    <t>ความรู้และประสบการณ์</t>
  </si>
  <si>
    <t>หน่วยตรวจสอบ</t>
  </si>
  <si>
    <t>ภายใน</t>
  </si>
  <si>
    <t>โครงการ/กิจกรรม</t>
  </si>
  <si>
    <t>(ผลผลิตของโครงการ)</t>
  </si>
  <si>
    <t>ตัวชี้วัด</t>
  </si>
  <si>
    <t>(KPI)</t>
  </si>
  <si>
    <t>สมาชิก อปพร.ในเขตเทศบาล</t>
  </si>
  <si>
    <t>งบประมาณและที่ผ่านมา</t>
  </si>
  <si>
    <t>งานป้องกันฯ</t>
  </si>
  <si>
    <t>เพื่อป้องกันและแก้ไขปัญหา</t>
  </si>
  <si>
    <t>ประชาชนทุกคนที่สัญจรไปมา</t>
  </si>
  <si>
    <t>การเกิดอุบัติเหตุและ</t>
  </si>
  <si>
    <t>ในช่วงเทศกาลปีใหม่</t>
  </si>
  <si>
    <t>การจราจร</t>
  </si>
  <si>
    <t>โครงการรณรงค์ป้องกัน</t>
  </si>
  <si>
    <t>การเกิดอุบัติเหตุในช่วง</t>
  </si>
  <si>
    <t>เทศกาลวันขึ้นปีใหม่</t>
  </si>
  <si>
    <t>จราจรลดลง</t>
  </si>
  <si>
    <t>ในช่วงเทศกาลสงกรานต์</t>
  </si>
  <si>
    <t>เทศกาลสงกรานต์</t>
  </si>
  <si>
    <t>ในชีวิตและทรัพย์สิน</t>
  </si>
  <si>
    <t>เพื่อจัดกิจกรรมวัน อปพร.</t>
  </si>
  <si>
    <t>ประจำปี เช่น กิจกรรม</t>
  </si>
  <si>
    <t>บำเพ็ญประโยชน์  เป็นต้น</t>
  </si>
  <si>
    <t xml:space="preserve">โครงการจัดกิจกรรมงาน </t>
  </si>
  <si>
    <t>วัน อปพร.</t>
  </si>
  <si>
    <t>สมาชิก อปพร.</t>
  </si>
  <si>
    <t>สมาชิก อปพร. ได้ทำ</t>
  </si>
  <si>
    <t>กิจกรรมต่างๆร่วมกัน</t>
  </si>
  <si>
    <t>เพื่อความเป็นระเบียบ</t>
  </si>
  <si>
    <t>จัดทำป้ายชื่อถนน ซอย ป้าย</t>
  </si>
  <si>
    <t>เรียบร้อยของชุมชน</t>
  </si>
  <si>
    <t>ในการป้องกันและแก้ไข</t>
  </si>
  <si>
    <t>ปัญหาภัยธรรมชาติ</t>
  </si>
  <si>
    <t>เพื่อจัดอบรมให้ความรู้</t>
  </si>
  <si>
    <t>ผู้นำชุมชน นักเรียน และ</t>
  </si>
  <si>
    <t>ประชาชน ได้รับความรู้</t>
  </si>
  <si>
    <t>และสามารถนำไปใช้</t>
  </si>
  <si>
    <t>ในชีวิตประจำวันได้</t>
  </si>
  <si>
    <t>โครงการเพิ่มศักยภาพและ</t>
  </si>
  <si>
    <t>ผู้สูงอายุในเขตเทศบาล</t>
  </si>
  <si>
    <t>โครงการจัดงานประเพณี</t>
  </si>
  <si>
    <t>ลอยกระทง</t>
  </si>
  <si>
    <t>สงกรานต์</t>
  </si>
  <si>
    <t>บุญบั้งไฟ</t>
  </si>
  <si>
    <t>โครงการผลิตปุ๋ยอินทรีย์</t>
  </si>
  <si>
    <t>เกษตรกรกลุ่มข้าวชุมชน</t>
  </si>
  <si>
    <t>คุณภาพสูง</t>
  </si>
  <si>
    <t>มีปุ๋ยอินทรีย์คุณภาพสูง</t>
  </si>
  <si>
    <t xml:space="preserve"> -สนง.เกษตร อ.ซำสูง</t>
  </si>
  <si>
    <t>ไว้บริการในชุมชนราคาถูก</t>
  </si>
  <si>
    <t>และช่วยลดรายจ่ายให้</t>
  </si>
  <si>
    <t>ประโยชน์</t>
  </si>
  <si>
    <t>ช่วยลดรายจ่าย และเพิ่ม</t>
  </si>
  <si>
    <t>เขตเทศบาล</t>
  </si>
  <si>
    <t>มีคุณภาพชีวิตที่ดีขึ้น</t>
  </si>
  <si>
    <t>ที่สาธารณะประโยชน์</t>
  </si>
  <si>
    <t>ในเขตเทศบาลได้รับ</t>
  </si>
  <si>
    <t>การปรับปรุงพื้นที่เพื่อ</t>
  </si>
  <si>
    <t>ใช้ตามแนวทาง</t>
  </si>
  <si>
    <t>ได้รับการสนับสนุน</t>
  </si>
  <si>
    <t>ปรับปรุงซ่อมแซมไฟฟ้า</t>
  </si>
  <si>
    <t>เพื่อให้เกิดความปลอดภัย</t>
  </si>
  <si>
    <t>สาธารณะ</t>
  </si>
  <si>
    <t>ติดตั้งโคมไฟฟ้าสาธารณะ</t>
  </si>
  <si>
    <t>เพื่อความปลอดภัยของ</t>
  </si>
  <si>
    <t>ประชาชนในการสัญจร</t>
  </si>
  <si>
    <t>ไปมา</t>
  </si>
  <si>
    <t>ปรับปรุง ซ่อมแซม ไฟฟ้า</t>
  </si>
  <si>
    <t>สาธารณะภายในเขตเทศบาล</t>
  </si>
  <si>
    <t>ตามถนนภายในเขต</t>
  </si>
  <si>
    <t>ติดตั้งโคมไฟฟ้าสาธารณะตาม</t>
  </si>
  <si>
    <t>ซอยต่างๆ ที่ยังขาดความ</t>
  </si>
  <si>
    <t>ส่องสว่าง ภายในเขตเทศบาล</t>
  </si>
  <si>
    <t>เกิดความปลอดภัยในชีวิต</t>
  </si>
  <si>
    <t>และทรัพย์สินของประชาชน</t>
  </si>
  <si>
    <t>ที่สัญจรผ่านไปมา</t>
  </si>
  <si>
    <t>เกิดความปลอดภัยของ</t>
  </si>
  <si>
    <t>ขยายเขตระบบบริการน้ำ</t>
  </si>
  <si>
    <t>เพื่อให้ครัวเรือนที่ไม่มีน้ำ</t>
  </si>
  <si>
    <t>ประปาภายในเทศบาล</t>
  </si>
  <si>
    <t>ประปาได้ใช้อย่างทั่วถึง</t>
  </si>
  <si>
    <t>เพื่อให้มีน้ำสะอาดได้</t>
  </si>
  <si>
    <t>บริการประชาชน อุปโภค</t>
  </si>
  <si>
    <t>บริโภค</t>
  </si>
  <si>
    <t>จำนวนครัวเรือน ในเขตเทศบาล</t>
  </si>
  <si>
    <t>ที่ขาดน้ำอุปโภคบริโภค</t>
  </si>
  <si>
    <t>บ่อน้ำบาดาลของเทศบาล</t>
  </si>
  <si>
    <t>ทั้งบ่อน้ำดื่ม บ่อน้ำใช้</t>
  </si>
  <si>
    <t>ประชาชนมีน้ำอุปโภค</t>
  </si>
  <si>
    <t>บริโภคได้อย่างเพียงพอ</t>
  </si>
  <si>
    <t>ประชาชนมีน้ำสะอาดไว้</t>
  </si>
  <si>
    <t>อุปโภคบริโภคอย่างเพียงพอ</t>
  </si>
  <si>
    <t>ความปลอดภัย</t>
  </si>
  <si>
    <t>เพื่อให้ประชาชนสัญจร</t>
  </si>
  <si>
    <t>ไปมาสะดวกสบายและมี</t>
  </si>
  <si>
    <t>ถนนที่ได้มาตรฐาน</t>
  </si>
  <si>
    <t xml:space="preserve">ก่อสร้างถนน ค.ส.ล.  </t>
  </si>
  <si>
    <t>และถนนได้มาตรฐาน</t>
  </si>
  <si>
    <t>ประชาชนสัญจรไปมาสะดวก</t>
  </si>
  <si>
    <t>โครงการป้องกันและแก้ไข</t>
  </si>
  <si>
    <t>งบประมาณ</t>
  </si>
  <si>
    <t>ไปมาสะดวก</t>
  </si>
  <si>
    <t>หนาเฉลี่ย 0.10 เมตร</t>
  </si>
  <si>
    <t xml:space="preserve">ขนาดกว้าง 3.00 เมตร  </t>
  </si>
  <si>
    <t>หนาเฉลี่ย 0.15 เมตร</t>
  </si>
  <si>
    <t>ปรับปรุงถนนลูกรังและ</t>
  </si>
  <si>
    <t>เพื่อให้ประชาชนได้รับ</t>
  </si>
  <si>
    <t>ถนนดินภายในเขตเทศบาล</t>
  </si>
  <si>
    <t>ความสะดวกสบายในการ</t>
  </si>
  <si>
    <t>สัญจรไปมา</t>
  </si>
  <si>
    <t>ภายในเขตเทศบาลตำบลซำสูง</t>
  </si>
  <si>
    <t>ทำให้ประชาชนมีความ</t>
  </si>
  <si>
    <t>สะดวกสบายในการสัญจร</t>
  </si>
  <si>
    <t>ปรับปรุง ซ่อมแซม</t>
  </si>
  <si>
    <t>เพื่อปรับปรุงซ่อมแซม</t>
  </si>
  <si>
    <t>บำรุงรักษาถนนคสล.</t>
  </si>
  <si>
    <t>บำรุงรักษา ถนนคสล.</t>
  </si>
  <si>
    <t xml:space="preserve">ท่อระบายน้ำ </t>
  </si>
  <si>
    <t>การใช้งานที่ยาวนาน</t>
  </si>
  <si>
    <t>ถนนลูกรังและถนนดิน</t>
  </si>
  <si>
    <t>ถนนคสล.  ท่อระบายน้ำ</t>
  </si>
  <si>
    <t xml:space="preserve">ท่อระบายน้ำ  </t>
  </si>
  <si>
    <t>และรักษาแลมีอายุการ</t>
  </si>
  <si>
    <t>ใช้งานที่นานขึ้น</t>
  </si>
  <si>
    <t>ถนนคศล. ท่อระบายน้ำ</t>
  </si>
  <si>
    <t>เพื่อบริการน้ำแก่ประชาชน</t>
  </si>
  <si>
    <t>ประชาชนได้รับความช่วย</t>
  </si>
  <si>
    <t>ดับเพลิง</t>
  </si>
  <si>
    <t>ในยามเกิดเหตุอัคคีภัย</t>
  </si>
  <si>
    <t>เหลืออย่างทันท่วงที</t>
  </si>
  <si>
    <t>จำนวน 1 แห่งบริเวณบึงยาง</t>
  </si>
  <si>
    <t>ก่อสร้างสถานีสูบน้ำ</t>
  </si>
  <si>
    <t>ก่อสร้างซุ้มประตูเมือง</t>
  </si>
  <si>
    <t>เพื่อก่อสร้างซุ้มประตูเมือง</t>
  </si>
  <si>
    <t>เอกลักษณ์ของชุมชน</t>
  </si>
  <si>
    <t>ที่สวยงาม</t>
  </si>
  <si>
    <t xml:space="preserve">สถานีสูบน้ำดับเพลิง </t>
  </si>
  <si>
    <t>ซุ้มประตูเมืองบริเวณทางเข้า</t>
  </si>
  <si>
    <t>ของเทศบาลให้เป็น</t>
  </si>
  <si>
    <t>จำนวน 3 แห่ง</t>
  </si>
  <si>
    <t>มีซุ้มประตูเมืองที่แสดงถึง</t>
  </si>
  <si>
    <t>เทศบาลที่สวยงาม</t>
  </si>
  <si>
    <t>ทางเข้าออกของเขตชุมชน</t>
  </si>
  <si>
    <t>ประชาชน  หมู่บ้านในพื้นที่</t>
  </si>
  <si>
    <t>โครงการเฝ้าระวังและ</t>
  </si>
  <si>
    <t>ป้องกันปัญหายาเสพติด</t>
  </si>
  <si>
    <t>ประชาชนในพื้นที่มี</t>
  </si>
  <si>
    <t xml:space="preserve">ความรู้ ความเข้าใจ </t>
  </si>
  <si>
    <t>ถึงโทษของยาเสพติด</t>
  </si>
  <si>
    <t>ทุกหมู่บ้านปลอด</t>
  </si>
  <si>
    <t>2. ยุทธศาสตร์การพัฒนาคนและสังคมที่มีคุณภาพ</t>
  </si>
  <si>
    <t>พัฒนาเด็กเล็ก</t>
  </si>
  <si>
    <t>โครงการจ้างเหมาประกอบ</t>
  </si>
  <si>
    <t>อาหารกลางวันของศูนย์</t>
  </si>
  <si>
    <t>โครงการจัดซื้ออาหารเสริม</t>
  </si>
  <si>
    <t>กระนวนซำสูง</t>
  </si>
  <si>
    <t>(นม) โรงเรียนบ้าน</t>
  </si>
  <si>
    <t>โครงการจัดซื้อสื่อการเรียน</t>
  </si>
  <si>
    <t>ความรู้จากการจัด</t>
  </si>
  <si>
    <t>นิทรรศการของแต่ละ</t>
  </si>
  <si>
    <t>ท้องถิ่น</t>
  </si>
  <si>
    <t>ประเพณีท้องถิ่นและให้</t>
  </si>
  <si>
    <t>ประชาชน ได้ทำกิจกรรมร่วมกัน</t>
  </si>
  <si>
    <t xml:space="preserve">ในกิจกรรม </t>
  </si>
  <si>
    <t>โครงการสนับสนุนกองทุนหลัก</t>
  </si>
  <si>
    <t>เพื่อเป็นหลักประกันให้</t>
  </si>
  <si>
    <t>ประชาชนในเขต</t>
  </si>
  <si>
    <t>ประกันสุขภาพเทศบาล</t>
  </si>
  <si>
    <t>ประชาชนทุกคนสามารถ</t>
  </si>
  <si>
    <t>เข้าถึงบริการทางด้านสุขภาพ</t>
  </si>
  <si>
    <t>ได้อย่างทั่วถึง</t>
  </si>
  <si>
    <t>โครงการตลาดสดน่าซื้อ</t>
  </si>
  <si>
    <t>เพื่อตรวจเฝ้าระวังการปน</t>
  </si>
  <si>
    <t>ผู้ประกอบการใน</t>
  </si>
  <si>
    <t>เปื้อนในอาหารในตลาดสด</t>
  </si>
  <si>
    <t>ตลาดสดเทศบาลซำสูง</t>
  </si>
  <si>
    <t>หน่วยกู้ชีพเทศบาล</t>
  </si>
  <si>
    <t>ประชาชนทุกคน</t>
  </si>
  <si>
    <t>เข้าถึงบริการทางด้าน</t>
  </si>
  <si>
    <t>สุขภาพได้อย่างทั่วถึง</t>
  </si>
  <si>
    <t>มีความปลอดภัยใน</t>
  </si>
  <si>
    <t>การบริโภคอาหารใน</t>
  </si>
  <si>
    <t>ตลาดสดเทศบาล</t>
  </si>
  <si>
    <t>หน่วยกู้ชีพได้พัฒนา</t>
  </si>
  <si>
    <t>นำไปปฏิบัติงานได้</t>
  </si>
  <si>
    <t>อย่างถูกต้อง</t>
  </si>
  <si>
    <t>เพื่อจัดกิจกรรมรณรงค์</t>
  </si>
  <si>
    <t>ผู้นำชุมชน คณะผู้บริหาร</t>
  </si>
  <si>
    <t>สมาชิกสภา และ</t>
  </si>
  <si>
    <t>เจ้าหน้าที่เทศบาล</t>
  </si>
  <si>
    <t>ชุมชน และสำนักงาน</t>
  </si>
  <si>
    <t>เทศบาล สะอาดปราศ</t>
  </si>
  <si>
    <t>จากเชื้อโรค เป็นระเบียบ</t>
  </si>
  <si>
    <t>สุนัขและแมวในเขต</t>
  </si>
  <si>
    <t>ลดอัตราการแพร่ระบาด</t>
  </si>
  <si>
    <t>ของโรคพิษสุนัขบ้า</t>
  </si>
  <si>
    <t>สุนัขบ้า</t>
  </si>
  <si>
    <t>เพื่อให้ชุมชนได้มีอุปกรณ์</t>
  </si>
  <si>
    <t>จำนวน   6   ชุมชน</t>
  </si>
  <si>
    <t xml:space="preserve"> -เพื่อส่งเสริมและสนับสนุน</t>
  </si>
  <si>
    <t>ให้เยาวชนและประชาชนได้</t>
  </si>
  <si>
    <t>ทั้ง  6   ชุมชน</t>
  </si>
  <si>
    <t>จัดกิจกรรมร่วมกัน</t>
  </si>
  <si>
    <t xml:space="preserve"> -เพื่อส่งเสริมให้เด็กและ</t>
  </si>
  <si>
    <t>เยาวชนห่างไกลจากยาเสพติด</t>
  </si>
  <si>
    <t>เพื่อพัฒนาศักยภาพในศูนย์</t>
  </si>
  <si>
    <t>ศูนย์กีฬาเยาวชน กีฬา</t>
  </si>
  <si>
    <t>เยาวชน กีฬาละนันทนาการ</t>
  </si>
  <si>
    <t xml:space="preserve">และนันทนาการ </t>
  </si>
  <si>
    <t>และเป็นการส่งเสริมในการ</t>
  </si>
  <si>
    <t>จัดกิจกรรมด้านต่าง ๆ</t>
  </si>
  <si>
    <t>โครงการแข่งขันกีฬาชุมชน</t>
  </si>
  <si>
    <t>สัมพันธ์</t>
  </si>
  <si>
    <t>ชุมชนมีวัสดุอุปกรณ์</t>
  </si>
  <si>
    <t>ใช้ในการฝึกซ้อม</t>
  </si>
  <si>
    <t>และแข่งขันได้</t>
  </si>
  <si>
    <t xml:space="preserve"> -ห่างไกลจากยาเสพ</t>
  </si>
  <si>
    <t>ติดและได้ทำกิจกรรม</t>
  </si>
  <si>
    <t>ร่วมกัน</t>
  </si>
  <si>
    <t xml:space="preserve"> -สร้างความสามัคคีและ</t>
  </si>
  <si>
    <t>การจัดกิจกรรมของ</t>
  </si>
  <si>
    <t>ศูนย์เยาวชน กีฬาและ</t>
  </si>
  <si>
    <t>นันทนาการมีประสิทธิ</t>
  </si>
  <si>
    <t>ภาพมากขึ้น</t>
  </si>
  <si>
    <t>เพื่อจัดกิจกรรมแข่งขันกีฬา</t>
  </si>
  <si>
    <t>ระหว่างเทศบาลและ</t>
  </si>
  <si>
    <t>และหน่วยงาน</t>
  </si>
  <si>
    <t>หน่วยงานราชการต่างๆ</t>
  </si>
  <si>
    <t>ราชการต่างๆ</t>
  </si>
  <si>
    <t xml:space="preserve">ระหว่างหน่วยงานราชการ </t>
  </si>
  <si>
    <t xml:space="preserve">หน่วยงานราชการ </t>
  </si>
  <si>
    <t>และอปท.ในเขตอ.ซำสูง</t>
  </si>
  <si>
    <t>เพื่อส่งเสริมให้เด็กได้ออกกำลัง</t>
  </si>
  <si>
    <t>ศูนย์พัฒนาเด็กเล็กทุก</t>
  </si>
  <si>
    <t>กาย มีสุขภาพแข็งแรงและ</t>
  </si>
  <si>
    <t>อปท.ในเขตอำเภอซำสูง</t>
  </si>
  <si>
    <t>เกิดความสามัคคีใน</t>
  </si>
  <si>
    <t>หมู่คณะ และมีความ</t>
  </si>
  <si>
    <t>สัมพันธ์อันดีกับหน่วยงานอื่น</t>
  </si>
  <si>
    <t>เชื่อมความสัมพันธ์กับหน่วยงาน</t>
  </si>
  <si>
    <t>อื่นระหว่าง อปท.ในเขตอ.ซำสูง</t>
  </si>
  <si>
    <t>โครงการซำสูงมินิมาราธอน</t>
  </si>
  <si>
    <t>ประชาชน  ได้ออกกำลังกาย</t>
  </si>
  <si>
    <t>และประชาชนทั่วไป</t>
  </si>
  <si>
    <t>เพื่อส่งเสริม ให้เด็ก เยาวชน</t>
  </si>
  <si>
    <t>ก่อสร้างลานกีฬาชุมชน</t>
  </si>
  <si>
    <t>พร้อมติดตั้งเครื่อง</t>
  </si>
  <si>
    <t>มีสุขภาพแข็งแรงและห่างไกล</t>
  </si>
  <si>
    <t>ออกกำลังกาย</t>
  </si>
  <si>
    <t>จากยาเสพติด</t>
  </si>
  <si>
    <t xml:space="preserve"> -เด็ก  เยาวชน และ</t>
  </si>
  <si>
    <t>ประชาชนได้ออกกำลัง</t>
  </si>
  <si>
    <t>กายและมีสุขภาพ</t>
  </si>
  <si>
    <t>ที่แข็งแรง</t>
  </si>
  <si>
    <t>ประชาชนห่างไกลจาก</t>
  </si>
  <si>
    <t>เด็ก  เยาวชน และ</t>
  </si>
  <si>
    <t>กาย  มีสุขภาพแข็งแรง</t>
  </si>
  <si>
    <t>และห่างไกลจากยาเสพติด</t>
  </si>
  <si>
    <t>เพื่อให้เด็ก เยาวชน มีสถานที่</t>
  </si>
  <si>
    <t>ก่อสร้างสนามเด็กเล่น</t>
  </si>
  <si>
    <t>ออกกำลังกาย  ทำให้มีสุขภาพ</t>
  </si>
  <si>
    <t>พร้อมติดตั้งเครื่องเล่น</t>
  </si>
  <si>
    <t>แข็งแรง และห่างไกลยาเสพติด</t>
  </si>
  <si>
    <t xml:space="preserve">ในเขตเทศบาล  </t>
  </si>
  <si>
    <t>จำนวน 1 แห่ง</t>
  </si>
  <si>
    <t>เพื่อให้ประชาชนมีสถานที่</t>
  </si>
  <si>
    <t>สนามกีฬาเทศบาล</t>
  </si>
  <si>
    <t>เด็ก เยาวชน  ได้ออก</t>
  </si>
  <si>
    <t>กำลังกาย มีสุขภาพ</t>
  </si>
  <si>
    <t>แข็งแรง และห่างไกล</t>
  </si>
  <si>
    <t>ประชาชนมีสุขภาพ</t>
  </si>
  <si>
    <t>ร่างกายแข็งแรง จิตใจ</t>
  </si>
  <si>
    <t>เบิกบาน และห่างไกล</t>
  </si>
  <si>
    <t>ผู้ป่วยเอดส์ในเขตเทศบาล</t>
  </si>
  <si>
    <t>คุณภาพชีวิตที่ดีขึ้น</t>
  </si>
  <si>
    <t>เพื่อช่วยเหลือและบรรเทา</t>
  </si>
  <si>
    <t>ผู้ป่วยเอดส์ได้รับการ</t>
  </si>
  <si>
    <t>ที่ดีขึ้น</t>
  </si>
  <si>
    <t>ผู้ประสบปัญหาความ</t>
  </si>
  <si>
    <t>เดือดร้อนได้รับการ</t>
  </si>
  <si>
    <t>ดูแลช่วยเหลือให้ดีขึ้น</t>
  </si>
  <si>
    <t>สนง.ทต.ซำสูง</t>
  </si>
  <si>
    <t>ตีเส้นช่องจอดรถ ราวจับ ฯลฯ</t>
  </si>
  <si>
    <t>วัดในเขตเทศบาล</t>
  </si>
  <si>
    <t>ผู้พิการได้รับบริการ</t>
  </si>
  <si>
    <t>อำนวยความสะดวก</t>
  </si>
  <si>
    <t>ในการดำรงชีวิต</t>
  </si>
  <si>
    <t>3. ยุทธศาสตร์การพัฒนาเศรษฐกิจชุมชนเพื่อการแข่งขัน</t>
  </si>
  <si>
    <t>เพื่อผลิตปุ๋ยอินทรีย์คุณภาพ</t>
  </si>
  <si>
    <t>สูง ไว้บริการในชุมชนราคา</t>
  </si>
  <si>
    <t>ถูก และลดรายจ่ายให้</t>
  </si>
  <si>
    <t>เกษตรกรทุกหมู่บ้านภาย</t>
  </si>
  <si>
    <t>ที่สาธารณะภายในเขต</t>
  </si>
  <si>
    <t>เพื่อส่งเสริมการประกอบ</t>
  </si>
  <si>
    <t>อาชีพให้แก่ประชาชนใน</t>
  </si>
  <si>
    <t>ผู้สนใจทั่วไปในเขต</t>
  </si>
  <si>
    <t>ปรับปรุงภูมิทัศน์สวน</t>
  </si>
  <si>
    <t>สาธารณะบึงยาง</t>
  </si>
  <si>
    <t>สวนสาธารณะในเขต</t>
  </si>
  <si>
    <t xml:space="preserve">เทศบาลเช่น หนองคำน้อย </t>
  </si>
  <si>
    <t>4. ยุทธศาสตร์การบริหารจัดการทรัพยากรธรรมชาติและสิ่งแวดล้อม</t>
  </si>
  <si>
    <t>ทั้ง 6 ชุมชน</t>
  </si>
  <si>
    <t>โครงการอนุรักษ์ผืนป่ายาง</t>
  </si>
  <si>
    <t>ให้ซำสูง</t>
  </si>
  <si>
    <t xml:space="preserve">ผู้นำชุมชน  นักเรียน  </t>
  </si>
  <si>
    <t>ให้สภาพแวดล้อมในชุมชน</t>
  </si>
  <si>
    <t>น่าอยู่</t>
  </si>
  <si>
    <t>ปลุกต้นยางเพิ่ม บริเวณ</t>
  </si>
  <si>
    <t>หนองบึงยางและทำรั้ว</t>
  </si>
  <si>
    <t>ล้อมรอบป่ายาง บริเวณ</t>
  </si>
  <si>
    <t xml:space="preserve">หนองบึงยางสาธารณะ </t>
  </si>
  <si>
    <t>บ้านกระนวน หมู่ 2</t>
  </si>
  <si>
    <t xml:space="preserve">บ้านซำสูง หมู่ที่ 5 </t>
  </si>
  <si>
    <t xml:space="preserve">ขนาดกว้าง 20 ม. ยาว  </t>
  </si>
  <si>
    <t>25 ม.ลึกเฉลี่ย 3 ม.</t>
  </si>
  <si>
    <t xml:space="preserve">ขุดลอกลำห้วยกุดยาง </t>
  </si>
  <si>
    <t xml:space="preserve">ขนาดกว้าง 20 ม. ยาว </t>
  </si>
  <si>
    <t xml:space="preserve">25 ม.ลึกเฉลี่ย 3 ม. </t>
  </si>
  <si>
    <t>โครงการรณรงค์ลดขยะ</t>
  </si>
  <si>
    <t>เพื่อสร้างจิตสำนึกและส่งเสริม</t>
  </si>
  <si>
    <t>ในชุมชน</t>
  </si>
  <si>
    <t>การมีส่วนร่วมของชุมชน</t>
  </si>
  <si>
    <t>สถานที่กำจัดขยะของ</t>
  </si>
  <si>
    <t>จัดซื้อที่รองรับขยะ ให้กับ</t>
  </si>
  <si>
    <t>เพื่อการจัดเก็บขยะมูลฝอย</t>
  </si>
  <si>
    <t>ถูกสุขลักษณะ</t>
  </si>
  <si>
    <t>ประชาชน ร้านค้า ในเขต</t>
  </si>
  <si>
    <t>ในการคัดแยกขยะใน</t>
  </si>
  <si>
    <t xml:space="preserve">ครัวเรือน ก่อนทิ้งถังขยะ  </t>
  </si>
  <si>
    <t>ประชาชนได้มีส่วนร่วม</t>
  </si>
  <si>
    <t>ในการจัดเก็บขยะ และ</t>
  </si>
  <si>
    <t>ช่วยลดปริมาณขยะในชุมชน</t>
  </si>
  <si>
    <t>5. ยุทธศาสตร์การพัฒนาระบบบริหารจัดการที่ดี</t>
  </si>
  <si>
    <t>โครงการเลือกตั้งคณะ</t>
  </si>
  <si>
    <t xml:space="preserve">ผู้บริหารและสมาชิก  </t>
  </si>
  <si>
    <t>สภาเทศบาลตำบลซำสูง</t>
  </si>
  <si>
    <t>โครงการส่งเสริม</t>
  </si>
  <si>
    <t xml:space="preserve">ประชาธิปไตย  </t>
  </si>
  <si>
    <t>โครงการจัดทำวารสาร</t>
  </si>
  <si>
    <t>ประชาสัมพันธ์เทศบาล</t>
  </si>
  <si>
    <t>ธิปไตย</t>
  </si>
  <si>
    <t>โครงการเผยแพร่และจัด</t>
  </si>
  <si>
    <t>ทำสื่อ  ประชาสัมพันธ์</t>
  </si>
  <si>
    <t>โครงการประเมินความ</t>
  </si>
  <si>
    <t>พึงพอใจการให้บริการ</t>
  </si>
  <si>
    <t>เพื่อดำเนินการสำรวจความ</t>
  </si>
  <si>
    <t>พึงพอใจของผู้รับบริการ</t>
  </si>
  <si>
    <t>จากเทศบาลตำบลซำสูง</t>
  </si>
  <si>
    <t>โครงการส่งเสริมคุณธรรม</t>
  </si>
  <si>
    <t>จริยธรรม  เจ้าหน้าที่</t>
  </si>
  <si>
    <t>เพื่อฝึกอบรมบุคลากรของ</t>
  </si>
  <si>
    <t>พัฒนาความรู้ของคณะ</t>
  </si>
  <si>
    <t>ผู้บริหาร  สมาชิกสภา</t>
  </si>
  <si>
    <t>โครงการจัดงาน</t>
  </si>
  <si>
    <t>วันเทศบาล</t>
  </si>
  <si>
    <t>เพื่อให้เจ้าหน้าที่เทศบาล</t>
  </si>
  <si>
    <t xml:space="preserve">เพื่อจัดกิจกรรมวันเทศบาล </t>
  </si>
  <si>
    <t xml:space="preserve">เช่น พิธีทำบุญตักบาตร </t>
  </si>
  <si>
    <t>เลี้ยงพระ กิจกรรมบำเพ็ญ</t>
  </si>
  <si>
    <t>ความรู้และสามารถนำมา</t>
  </si>
  <si>
    <t>ใช้ในการปฏิบัติงานได้อย่าง</t>
  </si>
  <si>
    <t>ถูกต้อง ลดความเสี่ยงใน</t>
  </si>
  <si>
    <t>องค์กร</t>
  </si>
  <si>
    <t>โครงการพัฒนาระบบ</t>
  </si>
  <si>
    <t>ประจำปี</t>
  </si>
  <si>
    <t>ผู้นำชุมชนในเขตเทศบาล</t>
  </si>
  <si>
    <t xml:space="preserve">ซำสูง ทั้ง 6 ชุมชน </t>
  </si>
  <si>
    <t>เพื่อออกพบประชาชน</t>
  </si>
  <si>
    <t>ทั้ง6 ชุมชน และรับทราบ</t>
  </si>
  <si>
    <t>ปัญหาความต้องการ</t>
  </si>
  <si>
    <t>เพื่อเพิ่มศักยภาพให้ผู้นำ</t>
  </si>
  <si>
    <t>ชุมชนได้พบเห็นประสบการณ์</t>
  </si>
  <si>
    <t>และนำมาปรับใช้ในการทำงาน</t>
  </si>
  <si>
    <t>ประชาชนมีความพึงพอใจ</t>
  </si>
  <si>
    <t>เทศบาลได้ทราบปัญหา</t>
  </si>
  <si>
    <t>ความต้องการของประชาชน</t>
  </si>
  <si>
    <t>และนำไปปรับปรุงแก้ไข</t>
  </si>
  <si>
    <t>กองทุนสวัสดิการชุมชน</t>
  </si>
  <si>
    <t>ของครัวเรือนในเขตเทศบาล</t>
  </si>
  <si>
    <t>เพื่อจัดฝึกอบรมให้ความรู้เรื่อง</t>
  </si>
  <si>
    <t>กลุ่มสตรีในเขตเทศบาล</t>
  </si>
  <si>
    <t>โครงการสนับสนุนกองทุน</t>
  </si>
  <si>
    <t>โครงการฝึกอบรมให้</t>
  </si>
  <si>
    <t>การดำเนินงานกองทุน</t>
  </si>
  <si>
    <t>สวัสดิการชุมชน</t>
  </si>
  <si>
    <t>เกิดสวัสดิการชุมชนที่ครบ</t>
  </si>
  <si>
    <t>วงจร  เป็นสวัสดิการแบบ</t>
  </si>
  <si>
    <t>พึ่งตนเองที่ชุมชนร่วมกันคิด</t>
  </si>
  <si>
    <t>ร่วมกันบริหารจัดการ</t>
  </si>
  <si>
    <t>ส่วนราชการต่างๆ ภายใน</t>
  </si>
  <si>
    <t>โครงการจัดทำแผนพัฒนา</t>
  </si>
  <si>
    <t>ร่วมตัดสินใจในการพัฒนา</t>
  </si>
  <si>
    <t>ผู้นำชุมชน/ประชาชน</t>
  </si>
  <si>
    <t>ตอบสนองต่อความต้องการ</t>
  </si>
  <si>
    <t>ของประชาชน ในพื้นที่</t>
  </si>
  <si>
    <t>อย่างแท้จริง</t>
  </si>
  <si>
    <t>พึงพอใจ</t>
  </si>
  <si>
    <t>จำนวนครัวเรือน</t>
  </si>
  <si>
    <t>ร้อยละของประชาชน</t>
  </si>
  <si>
    <t>ที่ใช้เส้นทางสัญจร</t>
  </si>
  <si>
    <t>มีความปลอดภัย</t>
  </si>
  <si>
    <t>มีน้ำใช้อย่างเพียงพอ</t>
  </si>
  <si>
    <t>ร้อยละหรือจำนวน</t>
  </si>
  <si>
    <t>ที่มีการคมนาคม</t>
  </si>
  <si>
    <t>สะดวกเพิ่มมากขึ้น</t>
  </si>
  <si>
    <t>ครัวเรือน ประชาชน</t>
  </si>
  <si>
    <t>ประชาชนที่มีการ</t>
  </si>
  <si>
    <t>เพิ่มมากขึ้น</t>
  </si>
  <si>
    <t>ที่เกิดเหตุอัคคีภัย</t>
  </si>
  <si>
    <t>ได้รับความช่วยเหลือ</t>
  </si>
  <si>
    <t>รวดเร็วเพิ่มมากขึ้น</t>
  </si>
  <si>
    <t>จำนวนผู้เข้าร่วม</t>
  </si>
  <si>
    <t>โครงการฝึกอบรม</t>
  </si>
  <si>
    <t>กิจกรรม</t>
  </si>
  <si>
    <t>อบรมตามโครงการ</t>
  </si>
  <si>
    <t>อุบัติเหตุด้านการ</t>
  </si>
  <si>
    <t>อุบัติภัยด้านต่างๆ</t>
  </si>
  <si>
    <t>ในชุมชนลดลง</t>
  </si>
  <si>
    <t>ปัญหายาเสพติด</t>
  </si>
  <si>
    <t>ลดลง</t>
  </si>
  <si>
    <t>ในพื้นที่ลดลง</t>
  </si>
  <si>
    <t>จำนวนพื้นที่ป่าไม้</t>
  </si>
  <si>
    <t>จำนวนพื้นที่ป่ายาง</t>
  </si>
  <si>
    <t>ร้อยละของนักเรียน</t>
  </si>
  <si>
    <t>ที่ได้รับอาหาร</t>
  </si>
  <si>
    <t>กลางวัน</t>
  </si>
  <si>
    <t>ที่ได้รับอาหารเสริม</t>
  </si>
  <si>
    <t>(นม)</t>
  </si>
  <si>
    <t>ที่เข้าร่วมกิจกรรม</t>
  </si>
  <si>
    <t>โครงการ</t>
  </si>
  <si>
    <t>ของศูนย์พัฒนา</t>
  </si>
  <si>
    <t>ร้อยละของผู้สูงอายุ</t>
  </si>
  <si>
    <t>ที่เข้าร่วมโครงการ</t>
  </si>
  <si>
    <t>จำนวนสถานที่</t>
  </si>
  <si>
    <t>จำนวนประชาชน</t>
  </si>
  <si>
    <t>จำนวนเงินสมทบ</t>
  </si>
  <si>
    <t>กองทุน สปสช.</t>
  </si>
  <si>
    <t>จำนวนร้านค้า</t>
  </si>
  <si>
    <t>ที่ได้รับการตรวจหา</t>
  </si>
  <si>
    <t>สารปนเปื้อน</t>
  </si>
  <si>
    <t>โรคพิษสุนัขบ้า</t>
  </si>
  <si>
    <t>จำนวนหน่วยงาน</t>
  </si>
  <si>
    <t>จำนวนนักเรียน</t>
  </si>
  <si>
    <t>ประชาชนมีที่</t>
  </si>
  <si>
    <t>ออกกำลังกายเพิ่ม</t>
  </si>
  <si>
    <t>เด็ก เยาวชนมีที่</t>
  </si>
  <si>
    <t>ประชาชนมีบริเวณ</t>
  </si>
  <si>
    <t>จำนวนผู้ป่วยเอดส์</t>
  </si>
  <si>
    <t>ที่ได้รับเบี้ยยังชีพ</t>
  </si>
  <si>
    <t>จำนวนผู้ประสบ</t>
  </si>
  <si>
    <t>ร้อน ที่ได้รับการ</t>
  </si>
  <si>
    <t>ช่วยเหลือ</t>
  </si>
  <si>
    <t>ที่จัดทำสิ่งอำนวย</t>
  </si>
  <si>
    <t>ความสะดวกสำหรับ</t>
  </si>
  <si>
    <t>ผู้พิการ</t>
  </si>
  <si>
    <t>พักผ่อนหย่อนใจ</t>
  </si>
  <si>
    <t>จำนวนเกษตรกรกลุ่ม</t>
  </si>
  <si>
    <t>ข้าวชุมชน  มีความรู้</t>
  </si>
  <si>
    <t>เรื่องผลิตปุ๋ยอินทรีย์</t>
  </si>
  <si>
    <t>สถานที่กำจัดขยะ</t>
  </si>
  <si>
    <t>รองรับขยะได้มากขึ้น</t>
  </si>
  <si>
    <t>จำนวนถังขยะในชุมชน</t>
  </si>
  <si>
    <t>มีเพียงพอทั่วถึง</t>
  </si>
  <si>
    <t>ร้อยละของจำนวน</t>
  </si>
  <si>
    <t>ประชาชนผู้มีสิทธิ</t>
  </si>
  <si>
    <t>เลือกตั้งมาใช้สิทธิ</t>
  </si>
  <si>
    <t>จำนวนวารสารที่มี</t>
  </si>
  <si>
    <t>การจัดทำและเผยแพร่</t>
  </si>
  <si>
    <t>จำนวนช่องทางการ</t>
  </si>
  <si>
    <t>เผยแพร่ ประชาสัมพันธ์</t>
  </si>
  <si>
    <t>ที่ใช้บริการมีความ</t>
  </si>
  <si>
    <t>จำนวนผู้สูงอายุ</t>
  </si>
  <si>
    <t>สวัสดิการชุมชนเทศบาล</t>
  </si>
  <si>
    <t>ที่ออกสำรวจ</t>
  </si>
  <si>
    <t>เวทีประชาคมหมู่บ้าน</t>
  </si>
  <si>
    <t>สามารถประชาสัมพันธ์</t>
  </si>
  <si>
    <t>ผลิตภัณฑ์ของดีอำเภอซำสูง</t>
  </si>
  <si>
    <t>ให้เป็นที่รู้จักอย่างกว้างขวาง</t>
  </si>
  <si>
    <t>นำไปสู่ช่องทางการจำหน่าย</t>
  </si>
  <si>
    <t>เพื่อเป็นการประชาสัมพันธ์</t>
  </si>
  <si>
    <t>ส่งเสริม สนับสนุนการพัฒนา</t>
  </si>
  <si>
    <t>ให้ได้มาตรฐาน และเพื่อขยาย</t>
  </si>
  <si>
    <t>ช่องทางการจำหน่าย</t>
  </si>
  <si>
    <t>ประชาชนทั่วไป</t>
  </si>
  <si>
    <t xml:space="preserve">บ้านซำสูง หมู่ที่ 5  </t>
  </si>
  <si>
    <t>สายโคกบ๋าฮัง</t>
  </si>
  <si>
    <t xml:space="preserve">ยาว 300.00 เมตร </t>
  </si>
  <si>
    <t>กลุ่มข้าวชุมชน</t>
  </si>
  <si>
    <t>โครงการผลิตเมล็ดพันธุ์</t>
  </si>
  <si>
    <t>โครงการปรับปรุงดินด้วย</t>
  </si>
  <si>
    <t>อินทรียวัตถุ(ไถกลบตอซัง)</t>
  </si>
  <si>
    <t>เพื่อปรับโครงสร้างของดินให้ดี</t>
  </si>
  <si>
    <t>ลดรายจ่ายในการซื้อปุ๋ยเคมี</t>
  </si>
  <si>
    <t>โครงสร้างของดินดีขึ้น</t>
  </si>
  <si>
    <t>และเพิ่มรายได้ให้ครอบครัว</t>
  </si>
  <si>
    <t>ช่วยลดต้นทุนและผลผลิต</t>
  </si>
  <si>
    <t>เพิ่มขึ้น  รายได้เพิ่มขึ้น</t>
  </si>
  <si>
    <t>โครงการฝึกอบรมวินัย</t>
  </si>
  <si>
    <t>คุณภาพชีวิตผู้สูงวัย</t>
  </si>
  <si>
    <t>ให้มีประสิทธิภาพ</t>
  </si>
  <si>
    <t xml:space="preserve">และการสื่อสาร </t>
  </si>
  <si>
    <t xml:space="preserve">ปรับปรุงระบบสารสนเทศ </t>
  </si>
  <si>
    <t>เพื่อพัฒนาและปรับปรุงระบบ</t>
  </si>
  <si>
    <t>ประชาชนได้รับทราบข้อมูล</t>
  </si>
  <si>
    <t>ข่าวสาร อย่างถูกต้องและ</t>
  </si>
  <si>
    <t>ทั่วถึง</t>
  </si>
  <si>
    <t>ที่ได้รับทราบข้อมูล</t>
  </si>
  <si>
    <t>ข่าวสาร</t>
  </si>
  <si>
    <t>โครงการคลองสวยน้ำใส</t>
  </si>
  <si>
    <t>เพื่ออนุรักษ์แหล่งน้ำสาธารณะ</t>
  </si>
  <si>
    <t>ให้สะอาดอย่างยั่งยืน</t>
  </si>
  <si>
    <t>ดูแลรักษาและทำความ</t>
  </si>
  <si>
    <t>สะอาดแหล่งน้ำสาธารณะ</t>
  </si>
  <si>
    <t>จำนวนแหล่งน้ำ</t>
  </si>
  <si>
    <t>สาธารณะในเขตชุมชน</t>
  </si>
  <si>
    <t>ระบบประปาเทศบาล</t>
  </si>
  <si>
    <t>ปรับปรุง  ซ่อมแซม</t>
  </si>
  <si>
    <t>เพื่อให้ประชาชนได้ใช้น้ำ</t>
  </si>
  <si>
    <t>ประปาเทศบาลที่สะอาด</t>
  </si>
  <si>
    <t>ในการอุปโภค บริโภค</t>
  </si>
  <si>
    <t>ได้ใช้อย่างทั่วถึง</t>
  </si>
  <si>
    <t>ที่ใช้น้ำประปาเทศบาล</t>
  </si>
  <si>
    <t>ชีวิตที่ดีขึ้น</t>
  </si>
  <si>
    <t>ผู้สูงอายุได้รับการ</t>
  </si>
  <si>
    <t>ผู้สูงอายุ</t>
  </si>
  <si>
    <t>ดูแลและมีคุณภาพ</t>
  </si>
  <si>
    <t>และมีคุณภาพชีวิต</t>
  </si>
  <si>
    <t>ที่มีอายุ 60 ปีขึ้นไป</t>
  </si>
  <si>
    <t>ผู้พิการในเขตเทศบาล</t>
  </si>
  <si>
    <t>จำนวนคนพิการ</t>
  </si>
  <si>
    <t>คนพิการได้รับการดูแล</t>
  </si>
  <si>
    <t>เพื่อรองรับการจัดสวัสดิการ</t>
  </si>
  <si>
    <t>ให้แก่ผู้สูงอายุที่มีอายุ</t>
  </si>
  <si>
    <t>60 ปีขึ้นไป</t>
  </si>
  <si>
    <t>เบี้ยความพิการที่มีสิทธิตาม</t>
  </si>
  <si>
    <t>หลักเกณฑ์ที่กำหนด</t>
  </si>
  <si>
    <t>เพื่อรองรับการสงเคราะห์</t>
  </si>
  <si>
    <t>เบี้ยยังชีพผู้ป่วยเอดส์  ที่ขาด</t>
  </si>
  <si>
    <t>การดูแล ไม่สามารถประกอบ</t>
  </si>
  <si>
    <t>อาชีพได้</t>
  </si>
  <si>
    <t>โครงการตรวจเช็คไฟฟ้า</t>
  </si>
  <si>
    <t>ปลอดภัย</t>
  </si>
  <si>
    <t>ร้อยละของครัวเรือน</t>
  </si>
  <si>
    <t>ที่ใช้ไฟฟ้าตาม</t>
  </si>
  <si>
    <t>ประชาชนในการใช้ไฟฟ้า</t>
  </si>
  <si>
    <t>เพื่อตรวจเช็คไฟฟ้า</t>
  </si>
  <si>
    <t>ของครัวเรือนให้เกิด</t>
  </si>
  <si>
    <t>ไฟฟ้าของครัวเรือนมีความ</t>
  </si>
  <si>
    <t xml:space="preserve">ปรับปรุงถนนลูกรัง  </t>
  </si>
  <si>
    <t>และทรัพย์สิน</t>
  </si>
  <si>
    <t>โครงการพัฒนาศูนย์พัฒนา</t>
  </si>
  <si>
    <t xml:space="preserve">สวยงาม </t>
  </si>
  <si>
    <t>เด็ก เยาวชน และ</t>
  </si>
  <si>
    <t>ประชาชนได้เรียนรู้ วัฒนธรรม</t>
  </si>
  <si>
    <t>และภูมิปัญญาของท้องถิ่น</t>
  </si>
  <si>
    <t>เด็ก เยาวชน ประชาชน</t>
  </si>
  <si>
    <t>ได้เรียนรู้ วัฒนธรรมและ</t>
  </si>
  <si>
    <t>ภูมิปัญญาของท้องถิ่น</t>
  </si>
  <si>
    <t xml:space="preserve">เพื่อส่งเสริมให้เด็ก เยาวชน  </t>
  </si>
  <si>
    <t>เพื่อพัฒนาศูนย์เยาวชนเทศบาล</t>
  </si>
  <si>
    <t>เช่น ปรับปรุงห้อง จัดตั้งสภาเด็ก</t>
  </si>
  <si>
    <t>จัดกิจกรรมต่างๆสำหรับเด็ก</t>
  </si>
  <si>
    <t>และเยาวชน</t>
  </si>
  <si>
    <t xml:space="preserve">ร้อยละของเด็ก </t>
  </si>
  <si>
    <t>เยาวชน ที่เข้าร่วม</t>
  </si>
  <si>
    <t>ตามแนวปรัชญาเศรษฐกิจ</t>
  </si>
  <si>
    <t>อาชีพให้แก่กลุ่มสตรีใน</t>
  </si>
  <si>
    <t>กลุ่มสตรีได้พัฒนาฝีมือ</t>
  </si>
  <si>
    <t>และผลิตภัณฑ์ให้ดียิ่งขึ้น</t>
  </si>
  <si>
    <t>และมีรายได้เสริมเพิ่มขึ้น</t>
  </si>
  <si>
    <t>แผนที่ภาษีและทะเบียน</t>
  </si>
  <si>
    <t>ทรัพย์สิน</t>
  </si>
  <si>
    <t>ทรัพย์สินให้มีประสิทธิภาพ</t>
  </si>
  <si>
    <t>ปรับปรุงข้อมูลผู้ที่อยู่ในข่าย</t>
  </si>
  <si>
    <t>ชำระภาษีในระบบแผนที่</t>
  </si>
  <si>
    <t>ร้อยละของผู้ที่อยู่ในข่าย</t>
  </si>
  <si>
    <t>ชำระภาษีในระบบ</t>
  </si>
  <si>
    <t>ภาษีครบถ้วน</t>
  </si>
  <si>
    <t>แผนที่ครบถ้วนและเป็น</t>
  </si>
  <si>
    <t>ปัจจุบัน</t>
  </si>
  <si>
    <t xml:space="preserve">ทำให้การจัดเก็บรายได้ </t>
  </si>
  <si>
    <t>มีประสิทธิภาพและจัดเก็บ</t>
  </si>
  <si>
    <t>ได้ครบถ้วนทุกราย</t>
  </si>
  <si>
    <t>โครงการจัดเก็บข้อมูล</t>
  </si>
  <si>
    <t>พื้นฐานครัวเรือนในเขต</t>
  </si>
  <si>
    <t>เพื่อจัดเก็บข้อมูลพิ้นฐาน</t>
  </si>
  <si>
    <t>ครัวเรือนทั้งหมดในเขต</t>
  </si>
  <si>
    <t>แก้ไขปัญหาความรุนแรง</t>
  </si>
  <si>
    <t>ต่อเด็กและสตรีและบุคคล</t>
  </si>
  <si>
    <t>ในครอบครัว</t>
  </si>
  <si>
    <t>ความรู้เรื่องการป้องกันและ</t>
  </si>
  <si>
    <t>เรื่องการป้องกันและแก้ไขปัญหา</t>
  </si>
  <si>
    <t>ความรุนแรงต่อเด็กและสตรี</t>
  </si>
  <si>
    <t>และบุคคลในครอบครัว</t>
  </si>
  <si>
    <t>ผู้เข้าร่วมโครงการได้รับ</t>
  </si>
  <si>
    <t>ต่อเด็กและสตรีและบุคคลใน</t>
  </si>
  <si>
    <t>แผนพัฒนาท้องถิ่นสี่ปี  (พ.ศ.2561 - 2564)</t>
  </si>
  <si>
    <t>สำหรับ  องค์กรปกครองส่วนท้องถิ่นดำเนินการ</t>
  </si>
  <si>
    <t>ก. ยุทธศาสตร์จังหวัดที่ 5  การเพิ่มศักยภาพของเมืองเพื่อเชื่อมโยงโอกาสจากกลุ่มประเทศอนุภูมิภาคลุ่มน้ำโขง</t>
  </si>
  <si>
    <t>ข. ยุทธศาสตร์การพัฒนาของ อปท. ในเขตจังหวัดที่ 1  การพัฒนาเมืองและชุมชน</t>
  </si>
  <si>
    <t>ที่รับผิดชอบหลัก</t>
  </si>
  <si>
    <t>บัญชีสรุปโครงการพัฒนา</t>
  </si>
  <si>
    <t>แผนพัฒนาท้องถิ่นสี่ปี  (พ.ศ. 2561 - 2564)</t>
  </si>
  <si>
    <t>ยุทธศาสตร์</t>
  </si>
  <si>
    <t>ปี2561</t>
  </si>
  <si>
    <t>ปี2562</t>
  </si>
  <si>
    <t>ปี2563</t>
  </si>
  <si>
    <t>ปี2564</t>
  </si>
  <si>
    <t>รวม  4  ปี</t>
  </si>
  <si>
    <t>จำนวน</t>
  </si>
  <si>
    <t>1) ยุทธศาสตร์การพัฒนาเมืองและชุมชนน่าอยู่</t>
  </si>
  <si>
    <t>รวม</t>
  </si>
  <si>
    <t>4) ยุทธศาสตร์การบริหารจัดการทรัพยากร</t>
  </si>
  <si>
    <t>ธรรมชาติและสิ่งแวดล้อม</t>
  </si>
  <si>
    <t>รวมทั้งสิ้น</t>
  </si>
  <si>
    <t xml:space="preserve">  1.1  แผนงานอุตสาหกรรมและการโยธา</t>
  </si>
  <si>
    <t xml:space="preserve">ร่องระบายน้ำ  </t>
  </si>
  <si>
    <t>ร่องระบายน้ำ ให้มีอายุ</t>
  </si>
  <si>
    <t>ร่องระบายน้ำในเขตเทศบาล</t>
  </si>
  <si>
    <t>ร่องระบายน้ำ  ได้รับการดู</t>
  </si>
  <si>
    <t xml:space="preserve">ยาว 2500.00 เมตร </t>
  </si>
  <si>
    <t>สายโสกกลาง</t>
  </si>
  <si>
    <t>ก. ยุทธศาสตร์จังหวัดที่ 4  การเสริมสร้างความมั่นคง และความปลอดภัยในชีวิตและทรัพย์สิน</t>
  </si>
  <si>
    <t xml:space="preserve">  1.2  แผนงานการรักษาความสงบภายใน</t>
  </si>
  <si>
    <t xml:space="preserve"> - อุบัติเหตุด้านการจราจร</t>
  </si>
  <si>
    <t>ระหว่างการเดินทาง</t>
  </si>
  <si>
    <t xml:space="preserve"> - ประชาชนมีจุดพักรถ</t>
  </si>
  <si>
    <t>ประชาชนปลอดภัยในชีวิต</t>
  </si>
  <si>
    <t xml:space="preserve">โครงการจัดทำป้ายชื่อ  </t>
  </si>
  <si>
    <t xml:space="preserve">ถนน  ซอย ป้ายจราจร </t>
  </si>
  <si>
    <t>จราจร ภายในเขตเทศบาล</t>
  </si>
  <si>
    <t>ถนนทุกสายเป็นระเบียบ</t>
  </si>
  <si>
    <t>เรียบร้อย เกิดความปลอดภัย</t>
  </si>
  <si>
    <t>เพื่อให้ประชาชนในพื้นที่</t>
  </si>
  <si>
    <t xml:space="preserve">มีความรู้ ความเข้าใจ </t>
  </si>
  <si>
    <t xml:space="preserve">  -</t>
  </si>
  <si>
    <t>ก. ยุทธศาสตร์จังหวัดที่ 2  การพัฒนาคนและสังคมที่มีคุณภาพ</t>
  </si>
  <si>
    <t>ข. ยุทธศาสตร์การพัฒนาของ อปท. ในเขตจังหวัดที่  3  การพัฒนาการศึกษาและศักยภาพพลเมือง</t>
  </si>
  <si>
    <t xml:space="preserve">  2.1  แผนงานการศึกษา</t>
  </si>
  <si>
    <t>(นม)ของศูนย์พัฒนาเด็กเล็ก</t>
  </si>
  <si>
    <t>เพื่อเสริมสร้างร่างกายแก่</t>
  </si>
  <si>
    <t>เด็กให้แข็งแรง</t>
  </si>
  <si>
    <t>(นม)แก่เด็กนักเรียนโรง</t>
  </si>
  <si>
    <t>เรียนบ้านกระนวนซำสูง</t>
  </si>
  <si>
    <t>เพื่อจัดกิจกรรมของศพด.</t>
  </si>
  <si>
    <t>เทศบาลตำบลซำสูง  เช่น</t>
  </si>
  <si>
    <t xml:space="preserve">กิจกรรมวันแม่แห่งชาติ  </t>
  </si>
  <si>
    <t>การแข่งขันกีฬาสี  ฯลฯ</t>
  </si>
  <si>
    <t>ก. ยุทธศาสตร์จังหวัดที่ 1  การบริหารจัดการทรัพยากรธรรมชาติและสิ่งแวดล้อมเพื่อการพัฒนาอย่างยั่งยืน</t>
  </si>
  <si>
    <t>ข. ยุทธศาสตร์การพัฒนาของ อปท. ในเขตจังหวัดที่  4  การบริหารจัดการทรัพยากรธรรมชาติและสิ่งแวดล้อมเพื่อการพัฒนาอย่างยั่งยืน</t>
  </si>
  <si>
    <t>ขุดลอกร่องเหมืองส่งน้ำ</t>
  </si>
  <si>
    <t>สายกุดเสียว-นาซาว</t>
  </si>
  <si>
    <t>สายกุดน้ำใส</t>
  </si>
  <si>
    <t>สายโรงสูบ</t>
  </si>
  <si>
    <t>ก. ยุทธศาสตร์จังหวัดที่ 1  การพัฒนาเศรษฐกิจให้มีความมั่นคงและมีความสามารถทางการแข่งขัน</t>
  </si>
  <si>
    <t>ข. ยุทธศาสตร์การพัฒนาของ อปท. ในเขตจังหวัดที่  7  การสร้างเสริมทุนทางสังคมให้เข้มแข็งและพัฒนาเศรษฐกิจชุมชนเพื่อการ แข่งขัน ภายใต้หลักปรัชญาเศรษฐกิจพอเพียง</t>
  </si>
  <si>
    <t xml:space="preserve">  3.1  แผนงานการเกษตร</t>
  </si>
  <si>
    <t>ข้าวพันธุ์ดี</t>
  </si>
  <si>
    <t>(ศูนย์ข้าวชุมชน)</t>
  </si>
  <si>
    <t>เพื่อผลืตเมล็ดพันธุ์ข้าว</t>
  </si>
  <si>
    <t>พันธุ์ดีให้เกษตรกรได้ซื้อ</t>
  </si>
  <si>
    <t>ในราคาถูกและได้บริโภค</t>
  </si>
  <si>
    <t>ข้าวที่มีคุณภาพ</t>
  </si>
  <si>
    <t>มีเมล็ดพันธุ์ดีไว้กระจาย</t>
  </si>
  <si>
    <t>พันธุ์ในท้องถิ่น เกษตรกร</t>
  </si>
  <si>
    <t>ได้ซื้อในราคาถูกและได้</t>
  </si>
  <si>
    <t>บริโภคข้าวที่มีคุณภาพ</t>
  </si>
  <si>
    <t>โครงการปลูกผัก</t>
  </si>
  <si>
    <t>ปลอดภัยจากสารพิษ</t>
  </si>
  <si>
    <t>เพื่อเพิ่มพูนความรู้ในการ</t>
  </si>
  <si>
    <t>ปลูกผักช่วยเพิ่มรายได้ และ</t>
  </si>
  <si>
    <t>ลดรายจ่ายของครอบครัว</t>
  </si>
  <si>
    <t xml:space="preserve"> -ประชาชนมีความรู้</t>
  </si>
  <si>
    <t>แนวคิดเศรษฐกิจพอเพียง</t>
  </si>
  <si>
    <t>โครงการส่งเสริมทำการ</t>
  </si>
  <si>
    <t>เกษตรตามแนวปรัชญา</t>
  </si>
  <si>
    <t>เพื่อดำเนินกิจกรรมต่างๆ</t>
  </si>
  <si>
    <t xml:space="preserve">พอเพียง </t>
  </si>
  <si>
    <t>โครงการปรับปรุง</t>
  </si>
  <si>
    <t>ภูมิทัศน์ที่สาธารณะ</t>
  </si>
  <si>
    <t>เพื่อปรับปรุงสถานที่ปลูก</t>
  </si>
  <si>
    <t>พืชตามแนวทางเศรษฐกิจ</t>
  </si>
  <si>
    <t>พอเพียงและใช้ที่ดินสาธา</t>
  </si>
  <si>
    <t>รณะให้เกิดประโยชน์</t>
  </si>
  <si>
    <t>เกษตรกรทุกหมู่บ้าน</t>
  </si>
  <si>
    <t>โครงการเพาะเห็ดฟาง</t>
  </si>
  <si>
    <t>แบบกองเตี้ย</t>
  </si>
  <si>
    <t>เพื่อเพิ่มพูนความรู้ให้</t>
  </si>
  <si>
    <t xml:space="preserve"> -ประชาชนมีความรู้แนว</t>
  </si>
  <si>
    <t>คิดเศรษฐกิจพอเพียง</t>
  </si>
  <si>
    <t>โครงการส่งเสริมวิสาห</t>
  </si>
  <si>
    <t>กิจชุมชน</t>
  </si>
  <si>
    <t>ส่งเสริมอาชีพระยะสั้น</t>
  </si>
  <si>
    <t>กลุ่มวิสาหกิจชุมชนให้มี</t>
  </si>
  <si>
    <t>ความเข้มแข็งและสามารถ</t>
  </si>
  <si>
    <t>กลุ่มวิสาหกิจชุมชนใน</t>
  </si>
  <si>
    <t>กลุ่มอาชีพ และประชาชน</t>
  </si>
  <si>
    <t>กลุ่มวิสาหกิจชุมชนมี</t>
  </si>
  <si>
    <t>ความเข้มแข็งและและ</t>
  </si>
  <si>
    <t>สามารถพึ่งตนเองได้</t>
  </si>
  <si>
    <t>ได้พัฒนาฝีมือและ</t>
  </si>
  <si>
    <t xml:space="preserve">ผลิตภัณฑ์ให้ดียิ่งขึ้น </t>
  </si>
  <si>
    <t>โครงการฝึกอบรมเพิ่ม</t>
  </si>
  <si>
    <t>ทักษะการประกอบ</t>
  </si>
  <si>
    <t>อาชีพให้แก่กลุ่มสตรี</t>
  </si>
  <si>
    <t>เบิกบานและมีสถานที่</t>
  </si>
  <si>
    <t>สาธารณะในเขต</t>
  </si>
  <si>
    <t>ร้อยละของเด็กเล็กและ</t>
  </si>
  <si>
    <t>ประชาชนที่มาติดต่อ</t>
  </si>
  <si>
    <t>ราชการมีความปลอดภัย</t>
  </si>
  <si>
    <t>แข็งแรง จิตใจเบิกบานและมี</t>
  </si>
  <si>
    <t>สถานที่พักผ่อนหย่อนใจ</t>
  </si>
  <si>
    <t>ประชาชนมีสถานที่</t>
  </si>
  <si>
    <t>เพื่อให้ประชาชนมีสถาน</t>
  </si>
  <si>
    <t>ที่พักผ่อนและออกกำลังกาย</t>
  </si>
  <si>
    <t xml:space="preserve">  6  โครงการ</t>
  </si>
  <si>
    <t xml:space="preserve">  3.2  แผนงานสร้างความเข้มแข็งของชุมชน</t>
  </si>
  <si>
    <t xml:space="preserve">  3  โครงการ</t>
  </si>
  <si>
    <t>3)ยุทธศาสตร์การพัฒนาเศรษฐกิจชุมชน</t>
  </si>
  <si>
    <t>เพื่อการแข่งขัน</t>
  </si>
  <si>
    <t>โครงการจัดงานวันเด็ก</t>
  </si>
  <si>
    <t>แห่งชาติ</t>
  </si>
  <si>
    <t xml:space="preserve">  4.1 แผนงานสร้างความเข้มแข็งของชุมชน</t>
  </si>
  <si>
    <t xml:space="preserve">  1  โครงการ</t>
  </si>
  <si>
    <t xml:space="preserve">สายโรงสูบ </t>
  </si>
  <si>
    <t xml:space="preserve">สายกุดน้ำใส </t>
  </si>
  <si>
    <t xml:space="preserve">  2  โครงการ</t>
  </si>
  <si>
    <t>แหล่งน้ำสาธารณะใน</t>
  </si>
  <si>
    <t>ชุมชนใสสะอาดปราศจาก</t>
  </si>
  <si>
    <t>สิ่งปฏิกูล</t>
  </si>
  <si>
    <t>ขุดลอกคลองส่งน้ำในพื้นที่</t>
  </si>
  <si>
    <t>การเกษตรที่ประสพภัยแล้ง</t>
  </si>
  <si>
    <t xml:space="preserve">  4.2 แผนงานสาธารณสุข</t>
  </si>
  <si>
    <t xml:space="preserve">  4.3 แผนงานอุตสาหกรรมและการโยธา</t>
  </si>
  <si>
    <t xml:space="preserve">  4.4 แผนงานการเกษตร</t>
  </si>
  <si>
    <t xml:space="preserve">  1.1 แผนงานอุตสาหกรรมและการโยธา</t>
  </si>
  <si>
    <t xml:space="preserve">  1.2 แผนงานการรักษาความสงบภายใน</t>
  </si>
  <si>
    <t xml:space="preserve">  2.1 แผนงานการศึกษา</t>
  </si>
  <si>
    <t xml:space="preserve">  3.1 แผนงานการเกษตร</t>
  </si>
  <si>
    <t xml:space="preserve">  3.2 แผนงานร้างความเข้มแข็งของชุมชน</t>
  </si>
  <si>
    <t>5) ยุทธศาสตร์การพัฒนาระบบบริหารจัดการที่ดี</t>
  </si>
  <si>
    <t>ก. ยุทธศาสตร์จังหวัดที่ 6  การพัฒนาการบริหารภาครัฐ</t>
  </si>
  <si>
    <t xml:space="preserve">  5.1  แผนงานบริหารทั่วไป</t>
  </si>
  <si>
    <t>ข. ยุทธศาสตร์การพัฒนาของ อปท. ในเขตจังหวัดที่  8  การพัฒนาการบริหารภาครัฐ  ภายใต้หลักธรรมาภิบาล</t>
  </si>
  <si>
    <t>ของเทศบาล</t>
  </si>
  <si>
    <t>สภาเทศบาล</t>
  </si>
  <si>
    <t>เทศบาลตำบลซำสูง ให้มี</t>
  </si>
  <si>
    <t>ความรู้เกี่ยวกับวินัย  ในการ</t>
  </si>
  <si>
    <t>ปฏิบัติงานได้อย่างถูกต้อง</t>
  </si>
  <si>
    <t>ได้รับความรู้และประสบ</t>
  </si>
  <si>
    <t>การณ์ สามารถนำมาปรับ</t>
  </si>
  <si>
    <t>ใช้ในการทำงานได้</t>
  </si>
  <si>
    <t>และเจ้าหน้าที่เทศบาล</t>
  </si>
  <si>
    <t>สารสนเทศและการ</t>
  </si>
  <si>
    <t>สื่อสาร</t>
  </si>
  <si>
    <t>เพื่อพัฒนาและปรับปรุง</t>
  </si>
  <si>
    <t>ระบบสารสนเทศ และการ</t>
  </si>
  <si>
    <t xml:space="preserve">สื่อสาร เช่น ระบบไร้สาย  </t>
  </si>
  <si>
    <t>ระบบเสียง ตามสาย ระบบ</t>
  </si>
  <si>
    <t>อินเตอร์เน็ต ฯลฯ</t>
  </si>
  <si>
    <t>โครงการเทศบาล</t>
  </si>
  <si>
    <t>เคลื่อนที่พบประชาชน</t>
  </si>
  <si>
    <t>เพื่อส่งเสริมการมีส่วนร่วม</t>
  </si>
  <si>
    <t>ของประชาชน ส่วนราชการ</t>
  </si>
  <si>
    <t xml:space="preserve">ต่างๆร่วมคิด ร่วมวางแผน </t>
  </si>
  <si>
    <t xml:space="preserve">  5.2  แผนงานสร้างความเข้มแข็งของชุมชน</t>
  </si>
  <si>
    <t>ได้เห็นพบประสบการณ์</t>
  </si>
  <si>
    <t>และนำมาปรับใช้ในการ</t>
  </si>
  <si>
    <t>ทำงาน</t>
  </si>
  <si>
    <t>ได้ทราบข้อมูลพื้นฐานใน</t>
  </si>
  <si>
    <t>เขตเทศบาลและนำข้อมูล</t>
  </si>
  <si>
    <t>มาใช้ในการวางแผนพัฒนา</t>
  </si>
  <si>
    <t>ท้องถิ่นได้</t>
  </si>
  <si>
    <t xml:space="preserve">  4  โครงการ</t>
  </si>
  <si>
    <t xml:space="preserve">  5.1 แผนงานบริหารทั่วไป</t>
  </si>
  <si>
    <t xml:space="preserve">  5.2 แผนงานสร้างความเข้มแข็งของชุมชน</t>
  </si>
  <si>
    <t xml:space="preserve">  5.3  แผนงานงบกลาง</t>
  </si>
  <si>
    <t xml:space="preserve">  5.3 แผนงานงบกลาง</t>
  </si>
  <si>
    <t>โครงการจัดรวบรวม</t>
  </si>
  <si>
    <t>ภูมิปัญญาท้องถิ่น</t>
  </si>
  <si>
    <t>การสอนของศูนย์พัฒนา</t>
  </si>
  <si>
    <t>เพื่อจัดซื้อสื่อการเรียน</t>
  </si>
  <si>
    <t>การสอนให้เด็กนักเรียนได้</t>
  </si>
  <si>
    <t>เรียนรู้อย่างต่อเนื่อง</t>
  </si>
  <si>
    <t>และเข้าถึงแหล่งความ</t>
  </si>
  <si>
    <t>รู้อย่างทั่วถึง</t>
  </si>
  <si>
    <t>เด็กนักเรียนของศพด.</t>
  </si>
  <si>
    <t>โครงการส่งเสริมให้เด็ก</t>
  </si>
  <si>
    <t>และเยาวชนมีรายได้</t>
  </si>
  <si>
    <t>เด็กและเยาวชนมี</t>
  </si>
  <si>
    <t>รายได้ช่วงปิดภาค</t>
  </si>
  <si>
    <t>เรียนและใช้เวลาว่าง</t>
  </si>
  <si>
    <t>ให้เป็นประโยชน์</t>
  </si>
  <si>
    <t>เพื่อส่งเสริมให้เด็กและ</t>
  </si>
  <si>
    <t>เยาวชนมีรายได้ช่วงปิด</t>
  </si>
  <si>
    <t>ภาคเรียนและใช้เวลาว่าง</t>
  </si>
  <si>
    <t xml:space="preserve">  2.2  แผนงานสังคมสงเคราะห์</t>
  </si>
  <si>
    <t>โครงการบายศรีสู่ขวัญ</t>
  </si>
  <si>
    <t>ความอบอุ่น และรักษา</t>
  </si>
  <si>
    <t>สืบทอดวิถีชีวิตของท้องถิ่น</t>
  </si>
  <si>
    <t>ให้แก่ผ้สูงอายุ</t>
  </si>
  <si>
    <t>ผู้สูงอายุในเขต</t>
  </si>
  <si>
    <t>เทศบาลมีความอบอุ่น</t>
  </si>
  <si>
    <t>และรักษาสืบทอดวิถี</t>
  </si>
  <si>
    <t>ชีวิตของท้องถิ่น</t>
  </si>
  <si>
    <t>เพื่อสนับสนุนการดำเนิน</t>
  </si>
  <si>
    <t>งานของศูนย์พัฒนา</t>
  </si>
  <si>
    <t>โครงการคนซำสูงไม่</t>
  </si>
  <si>
    <t>ทอดทิ้งกัน</t>
  </si>
  <si>
    <t>โครงการจัดทำสิ่งอำนวย</t>
  </si>
  <si>
    <t>ความสะดวกสำหรับผู้พิการ</t>
  </si>
  <si>
    <t>ปัญหาความเดือดร้อน</t>
  </si>
  <si>
    <t>เบื้องต้นแก่ประชาชนที่</t>
  </si>
  <si>
    <t>ประสบปัญหาความเดือดร้อน</t>
  </si>
  <si>
    <t>ประชาชนผู้ประสบ</t>
  </si>
  <si>
    <t xml:space="preserve">ปัญหาผู้ด้อยโอกาส  </t>
  </si>
  <si>
    <t xml:space="preserve">ผู้ยากจนไร้ที่พึ่ง  </t>
  </si>
  <si>
    <t>ปัญหาความเดือด</t>
  </si>
  <si>
    <t>เพื่อจัดทำสิ่งอำนวยความ</t>
  </si>
  <si>
    <t xml:space="preserve">สะดวกสำหรับผู้พิการ เช่น </t>
  </si>
  <si>
    <t>เพื่อเป็นการอนุรักษ์</t>
  </si>
  <si>
    <t xml:space="preserve"> สืบสานประเพณีท้องถิ่น</t>
  </si>
  <si>
    <t>และให้ประชาชน ได้ทำ</t>
  </si>
  <si>
    <t>กิจกรรมร่วมกัน</t>
  </si>
  <si>
    <t xml:space="preserve">เทศบาลทั้ง 6 ชุมชน </t>
  </si>
  <si>
    <t>โครงการจัดกิจกรรมเนื่อง</t>
  </si>
  <si>
    <t>ในวโรกาสวันเฉลิมพระ</t>
  </si>
  <si>
    <t>ชนมพรรษาสมเด็จ</t>
  </si>
  <si>
    <t xml:space="preserve">ราชินีนาถ </t>
  </si>
  <si>
    <t>พระนางเจ้าฯ พระบรม</t>
  </si>
  <si>
    <t>โครงการจัดกิจกรรม</t>
  </si>
  <si>
    <t>เนื่องในวโรกาสวันเฉลิม</t>
  </si>
  <si>
    <t>พระชนมพรรษาพระบาท</t>
  </si>
  <si>
    <t xml:space="preserve">สมเด็จพระเจ้าอยู่หัว </t>
  </si>
  <si>
    <t>5 ธันวาคม</t>
  </si>
  <si>
    <t>ชนในเขตเทศบาล</t>
  </si>
  <si>
    <t>ภาคเอกชน และประชา</t>
  </si>
  <si>
    <t>โครงการจัดกิจกรรมวัน</t>
  </si>
  <si>
    <t xml:space="preserve">สำคัญที่เกี่ยวกับชาติ </t>
  </si>
  <si>
    <t>ศาสนาและพระมหา</t>
  </si>
  <si>
    <t>กษัตริย์</t>
  </si>
  <si>
    <t>โครงการแผ่นดินพระเจ้า</t>
  </si>
  <si>
    <t>ใหญ่รวมใจของดีอำเภอ</t>
  </si>
  <si>
    <t>โครงการพัฒนาศูนย์</t>
  </si>
  <si>
    <t>เยาวชน</t>
  </si>
  <si>
    <t>โครงการจัดซื้ออุปกรณ์</t>
  </si>
  <si>
    <t>กีฬาให้กับชุมชน</t>
  </si>
  <si>
    <t>สำหรับศูนย์เยาวชนกีฬา</t>
  </si>
  <si>
    <t>และนันทนาการ</t>
  </si>
  <si>
    <t>กีฬาไว้ฝึกซ้อมเพื่อจะเข้า</t>
  </si>
  <si>
    <t>ร่วมกีฬาชุมชนสัมพันธ์</t>
  </si>
  <si>
    <t>โครงการแข่งขันกีฬา</t>
  </si>
  <si>
    <t>ระหว่างหน่วยงาน</t>
  </si>
  <si>
    <t>โครงการแข่งขันกีฬาท้อง</t>
  </si>
  <si>
    <t>ถิ่นสัมพันธ์</t>
  </si>
  <si>
    <t>ศูนย์เด็กเล็กสัมพันธ์</t>
  </si>
  <si>
    <t>โครงการก่อสร้างลานกีฬา</t>
  </si>
  <si>
    <t>ชุมชนพร้อมติดตั้งเครื่อง</t>
  </si>
  <si>
    <t>โครงการปรับปรุงสนาม</t>
  </si>
  <si>
    <t>กีฬาเทศบาลตำบลซำสูง</t>
  </si>
  <si>
    <t>โครงการสงเคราะห์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</si>
  <si>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</si>
  <si>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</si>
  <si>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</si>
  <si>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ข.  ยุทธศาสตร์การพัฒนาของ อปท. ในเขตจังหวัดที่  3  การพัฒนาการศึกษาและศักยภาพพลเมือง</t>
  </si>
  <si>
    <t>ภายในศูนย์พัฒนาเด็กเล็ก</t>
  </si>
  <si>
    <t xml:space="preserve"> -เพื่อส่งเสริม ให้เด็ก </t>
  </si>
  <si>
    <t xml:space="preserve">เยาวชน ประชาชน  </t>
  </si>
  <si>
    <t>ได้ออกกำลังกายและมี</t>
  </si>
  <si>
    <t>สุขภาพที่แข็งแรง</t>
  </si>
  <si>
    <t xml:space="preserve"> -เพื่อส่งเสริมให้เด็ก</t>
  </si>
  <si>
    <t>ห่างไกลจากยาเสพติด</t>
  </si>
  <si>
    <t>เยาวชน ประชาชน</t>
  </si>
  <si>
    <t>เพื่อรณรงค์  ป้องกันการ</t>
  </si>
  <si>
    <t>แพร่ระบาดของโรคพิษ</t>
  </si>
  <si>
    <t xml:space="preserve">รณรงค์ทำความสะอาด </t>
  </si>
  <si>
    <t xml:space="preserve">(Big Cleaning Day)  </t>
  </si>
  <si>
    <t>ทำความสะอาด บริเวณ</t>
  </si>
  <si>
    <t>ชุมชนและสำนักงาน</t>
  </si>
  <si>
    <t>การแพทย์ฉุกเฉิน</t>
  </si>
  <si>
    <t>เพื่อฝึกอบรมทบทวน</t>
  </si>
  <si>
    <t xml:space="preserve">ความรู้ในการปฏิบัติงาน  </t>
  </si>
  <si>
    <t>และเป็นค่าใช้จ่ายในการ</t>
  </si>
  <si>
    <t>ดำเนินงานของหน่วยกู้ชีพ</t>
  </si>
  <si>
    <t>รับอุปกรณ์กีฬา</t>
  </si>
  <si>
    <t>จำนวนชุมชนที่ได้</t>
  </si>
  <si>
    <t xml:space="preserve">  2.4  แผนงานอุตสาหกรรมและการโยธา</t>
  </si>
  <si>
    <t xml:space="preserve">  2.5  แผนงานสาธารณสุข</t>
  </si>
  <si>
    <t xml:space="preserve">  2.6  แผนงานงบกลาง</t>
  </si>
  <si>
    <t>โครงการก่อสร้างสนาม</t>
  </si>
  <si>
    <t>เด็กเล่น</t>
  </si>
  <si>
    <t xml:space="preserve">  7  โครงการ</t>
  </si>
  <si>
    <t xml:space="preserve"> 16  โครงการ</t>
  </si>
  <si>
    <t xml:space="preserve">  2.4 แผนงานอุตสาหกรรมและการโยธา</t>
  </si>
  <si>
    <t xml:space="preserve">  2.3  แผนงานศาสนาวัฒนธรรมและนันทนาการ</t>
  </si>
  <si>
    <t>2) ยุทธศาสตร์การพัฒนาคนและสังคม</t>
  </si>
  <si>
    <t>ที่มีคุณภาพ</t>
  </si>
  <si>
    <t xml:space="preserve"> -</t>
  </si>
  <si>
    <t>สาย กศน. - ซอยกีวี</t>
  </si>
  <si>
    <t>สายเลียบลำห้วยกุดยาง</t>
  </si>
  <si>
    <t xml:space="preserve">บ้านซำสูง  หมู่ที่ 5 </t>
  </si>
  <si>
    <t xml:space="preserve">ขนาดกว้าง 4.00  เมตร  </t>
  </si>
  <si>
    <t>บ้านโคกสูง  หมู่ที่ 3</t>
  </si>
  <si>
    <t xml:space="preserve">ปรับปรุงผิวจราจร  </t>
  </si>
  <si>
    <t>งานเสริมผิวแอสฟัลต์</t>
  </si>
  <si>
    <t xml:space="preserve">ขนาดกว้าง 4.00 เมตร  </t>
  </si>
  <si>
    <t>หนาเฉลี่ย 0.05 เมตร</t>
  </si>
  <si>
    <t>คอนกรีต ถนนศรีพัฒนา</t>
  </si>
  <si>
    <t xml:space="preserve">ยาว 358.00 เมตร หนาเฉลี่ย </t>
  </si>
  <si>
    <r>
      <t xml:space="preserve">0.05 เมตร </t>
    </r>
    <r>
      <rPr>
        <u/>
        <sz val="14"/>
        <rFont val="TH SarabunPSK"/>
        <family val="2"/>
      </rPr>
      <t>ช่วงที่2</t>
    </r>
    <r>
      <rPr>
        <sz val="14"/>
        <rFont val="TH SarabunPSK"/>
        <family val="2"/>
      </rPr>
      <t xml:space="preserve"> ขนาดกว้าง</t>
    </r>
  </si>
  <si>
    <r>
      <rPr>
        <u/>
        <sz val="14"/>
        <rFont val="TH SarabunPSK"/>
        <family val="2"/>
      </rPr>
      <t>ช่วงที่1</t>
    </r>
    <r>
      <rPr>
        <sz val="14"/>
        <rFont val="TH SarabunPSK"/>
        <family val="2"/>
      </rPr>
      <t>ขนาดกว้าง 4.00 เมตร</t>
    </r>
  </si>
  <si>
    <t>3.00 เมตร ยาว 107.00 เมตร</t>
  </si>
  <si>
    <t>คอนกรีต ถนนสุขสวัสดิ์</t>
  </si>
  <si>
    <t xml:space="preserve">ขนาดกว้าง 2.50 เมตร  </t>
  </si>
  <si>
    <t xml:space="preserve">ยาว 252.00 เมตร </t>
  </si>
  <si>
    <t>สายนาเหล่า 1</t>
  </si>
  <si>
    <t>บ้านอ้อคำ  หมู่ที่ 4</t>
  </si>
  <si>
    <t xml:space="preserve">ขนาดกว้าง 3.00  เมตร  </t>
  </si>
  <si>
    <t xml:space="preserve">ยาว 400.00 เมตร </t>
  </si>
  <si>
    <t>คมนาคม</t>
  </si>
  <si>
    <r>
      <t xml:space="preserve">สายนาดง </t>
    </r>
    <r>
      <rPr>
        <sz val="13"/>
        <rFont val="TH SarabunPSK"/>
        <family val="2"/>
      </rPr>
      <t>(ทิศตะวันออก)</t>
    </r>
  </si>
  <si>
    <t xml:space="preserve">ยาว 550.00 เมตร </t>
  </si>
  <si>
    <t>สายโรงสูบน้ำประปา</t>
  </si>
  <si>
    <t>สายหนองคำน้อย-หนอง</t>
  </si>
  <si>
    <t>สายประชาร่วมใจ</t>
  </si>
  <si>
    <t>(ทางไปบ่อขยะเทศบาล</t>
  </si>
  <si>
    <t>อีปุ้ย</t>
  </si>
  <si>
    <t xml:space="preserve">ยาว 380.00 เมตร </t>
  </si>
  <si>
    <t>ก่อสร้างหลังคาคลุม</t>
  </si>
  <si>
    <t>สนามฟุตซอลเทศบาล</t>
  </si>
  <si>
    <t xml:space="preserve">ขนาดกว้าง 36.00 เมตร  </t>
  </si>
  <si>
    <t xml:space="preserve">ยาว 48.00 เมตร </t>
  </si>
  <si>
    <t>วารสารประชาสัมพันธ์</t>
  </si>
  <si>
    <t xml:space="preserve">ของเทศบาลตำบลซำสูง </t>
  </si>
  <si>
    <t>โครงการถนนปลอดภัย</t>
  </si>
  <si>
    <t>ถนนตัวอย่างที่คัดเลือกภายใน</t>
  </si>
  <si>
    <t>ปรับปรุง - ซ่อมแซม</t>
  </si>
  <si>
    <t>อัดล้างบ่อบาดาลน้ำดื่ม</t>
  </si>
  <si>
    <t>สายกุดยางช่วงที่ 4</t>
  </si>
  <si>
    <t>โครงการเพิ่มศักยภาพ</t>
  </si>
  <si>
    <t>และพัฒนาความรู้ให้กับ</t>
  </si>
  <si>
    <t>ผู้นำชุมชน</t>
  </si>
  <si>
    <t>โครงการฝึกอบรมเรื่อง</t>
  </si>
  <si>
    <t>การควบคุมภายในและ</t>
  </si>
  <si>
    <t>การบริหารความเสี่ยง</t>
  </si>
  <si>
    <t>สมัยใหม่</t>
  </si>
  <si>
    <t>มีความรู้เรื่องการควบคุม</t>
  </si>
  <si>
    <t>ภายในและการบริหาร</t>
  </si>
  <si>
    <t>ความเสี่ยงสมัยใหม่</t>
  </si>
  <si>
    <t xml:space="preserve">  5  โครงการ</t>
  </si>
  <si>
    <t>เพื่อเพิ่มศักยภาพให้สมาชิก</t>
  </si>
  <si>
    <t>อปพร.ได้พบเห็นประสบการณ์</t>
  </si>
  <si>
    <t>รายละเอียดตามแบบแปลน</t>
  </si>
  <si>
    <t>ยาว 200.00 เมตร หนาเฉลี่ย</t>
  </si>
  <si>
    <t>0.10 เมตร  รายละเอียดตาม</t>
  </si>
  <si>
    <t>แบบแปลน ทต.ซำสูง</t>
  </si>
  <si>
    <t>ยาว 254.00 เมตร หนาเฉลี่ย</t>
  </si>
  <si>
    <t>ยาว 400.00 เมตร หนาเฉลี่ย</t>
  </si>
  <si>
    <t>สายหนองคำน้อย -</t>
  </si>
  <si>
    <t>หนองคำใหญ่</t>
  </si>
  <si>
    <t>สายหน้าโรงพยาบาล</t>
  </si>
  <si>
    <t>ซำสูง-หลุบแซง</t>
  </si>
  <si>
    <t>สายสันติสุข</t>
  </si>
  <si>
    <t>สายสันติธรรม</t>
  </si>
  <si>
    <t>ซอยศาลาเขียว -</t>
  </si>
  <si>
    <t>หนองคำน้อย</t>
  </si>
  <si>
    <t>ตำบลซำสูง)</t>
  </si>
  <si>
    <t xml:space="preserve">ขนาดกว้าง 6.00  เมตร  </t>
  </si>
  <si>
    <t>ยาว 145.00 เมตร หนาเฉลี่ย</t>
  </si>
  <si>
    <t>0.15 เมตร  รายละเอียดตาม</t>
  </si>
  <si>
    <t>สายป่ามะม่วง</t>
  </si>
  <si>
    <t>ซอยคูใหม่</t>
  </si>
  <si>
    <t>สายนาร่อง</t>
  </si>
  <si>
    <t>ยาว 580.00 เมตร หนาเฉลี่ย</t>
  </si>
  <si>
    <t>ซ่อมแซมคันคูดินลำห้วย</t>
  </si>
  <si>
    <t>กุดเสียว บ้านซำสูง หมู่ที่5</t>
  </si>
  <si>
    <t xml:space="preserve">กุดเสียว </t>
  </si>
  <si>
    <r>
      <t xml:space="preserve">แบ่งออกเป็น  </t>
    </r>
    <r>
      <rPr>
        <sz val="14"/>
        <rFont val="TH SarabunPSK"/>
        <family val="2"/>
      </rPr>
      <t>4</t>
    </r>
    <r>
      <rPr>
        <sz val="14"/>
        <rFont val="TH SarabunIT๙"/>
        <family val="2"/>
      </rPr>
      <t xml:space="preserve"> จุด</t>
    </r>
  </si>
  <si>
    <t xml:space="preserve">จุดที่  2  กว้าง  2.00  เมตร  ยาว  7.00  เมตร </t>
  </si>
  <si>
    <t xml:space="preserve">จุดที่  1  กว้าง  5.00  เมตร  ยาว  11.00  เมตร </t>
  </si>
  <si>
    <t>จุดที่  3  ปากบนกว้าง  7.00  เมตร  ปากล่างยาว  10.00  เมตร ยาว  20.00  เมตร</t>
  </si>
  <si>
    <t xml:space="preserve">จุดที่  4  ปากบนกว้าง  4.00  เมตร  ปากล่างยาว  7.00  เมตร ยาว  7.00  เมตร  </t>
  </si>
  <si>
    <t>รายละเอียดตามแบบแปลนทต.ซำสูง</t>
  </si>
  <si>
    <t>รายละเอียดตามแบบ</t>
  </si>
  <si>
    <t>แปลนทต.ซำสูง</t>
  </si>
  <si>
    <t>ก่อสร้างท่อระบายน้ำ</t>
  </si>
  <si>
    <t>ลำห้วยโสกโครก</t>
  </si>
  <si>
    <t>เพื่อป้องกันน้ำท่วมขัง</t>
  </si>
  <si>
    <t>และทำให้การระบายน้ำ</t>
  </si>
  <si>
    <t>ของลำห้วยไหลสะดวก</t>
  </si>
  <si>
    <t>ก่อสร้างท่อระบายน้ำลำห้วย</t>
  </si>
  <si>
    <t>โสกโครก  จำนวน 3 แถว</t>
  </si>
  <si>
    <t xml:space="preserve">ขนาดกว้าง 4.80  เมตร  </t>
  </si>
  <si>
    <t>ยาว 6.00 เมตร พร้อมวางท่อ คสล.</t>
  </si>
  <si>
    <t>น้ำไม่ท่วมขังและการระบาย</t>
  </si>
  <si>
    <t>น้ำเสียของลำห้วยไหล</t>
  </si>
  <si>
    <t>สะดวกมากขึ้น</t>
  </si>
  <si>
    <t>ปรับปรุงอาคารศูนย์พัฒนา</t>
  </si>
  <si>
    <t>เพื่อปรับปรุงอาคารศพด.</t>
  </si>
  <si>
    <t>กิจกรรมการเรียนการสอน</t>
  </si>
  <si>
    <t xml:space="preserve">และระเบียบเรียบร้อย </t>
  </si>
  <si>
    <t>ปรับปรุงอาคารศพด.เทศบาล</t>
  </si>
  <si>
    <t>เทศบาลให้เหมาะสมกับ</t>
  </si>
  <si>
    <t>ได้แก่ ทางเดินระหว่างอาคาร</t>
  </si>
  <si>
    <t>ต่อเติมหลังคา กั้นห้องเรียน</t>
  </si>
  <si>
    <t>ติดพัดลม และอุปกรณ์อื่นๆ</t>
  </si>
  <si>
    <t>เป็นต้น  รายละเอียดตาม</t>
  </si>
  <si>
    <t>แบบแปลนทต.ซำสูง</t>
  </si>
  <si>
    <t>ก่อสร้างรั้ว คสล.ศูนย์</t>
  </si>
  <si>
    <t>พัฒนาเด็กเล็กเทศบาล</t>
  </si>
  <si>
    <t>เพื่อให้ ศพด.เทศบาลมี</t>
  </si>
  <si>
    <t>รั้วรอบขอบชิด ทำให้เกิด</t>
  </si>
  <si>
    <t>ความปลอดภัย สวยงาม</t>
  </si>
  <si>
    <t>ก่อสร้างรั้ว คสล. ศพด.เทศบาล</t>
  </si>
  <si>
    <t>ด้านทิศเหนือและทิศตะวันตก</t>
  </si>
  <si>
    <t>ก่อสร้างป้ายสำนักงาน</t>
  </si>
  <si>
    <t>เพื่อให้ สนง.เทศบาลมี</t>
  </si>
  <si>
    <t>ก่อสร้างป้าย สนง.เทศบาล</t>
  </si>
  <si>
    <t>ด้านหน้าบริเวณทางเข้า</t>
  </si>
  <si>
    <t>ที่มาติดต่อราชการ</t>
  </si>
  <si>
    <t xml:space="preserve">  37  โครงการ</t>
  </si>
  <si>
    <t>ออกกำลังกาย  ทำให้มี</t>
  </si>
  <si>
    <t>สุขภาพแข็งแรง และ</t>
  </si>
  <si>
    <t>ห่างไกลยาเสพติด</t>
  </si>
  <si>
    <t>ภูมิทัศน์นอกห้องเรียน</t>
  </si>
  <si>
    <t>ของศูนย์พัฒนาเด็กเล็ก</t>
  </si>
  <si>
    <t>เพื่อปรับปรุงภูมิทัศน์</t>
  </si>
  <si>
    <t>ปรับปรุงภูมิทัศน์</t>
  </si>
  <si>
    <t>นอกห้องเรียน</t>
  </si>
  <si>
    <t>นอกห้องเรียน ให้มีสถานที่</t>
  </si>
  <si>
    <t>สวยงาม เป็นระเบียบ</t>
  </si>
  <si>
    <t>เรียบร้อย</t>
  </si>
  <si>
    <t>โครงการศึกษาวิจัยระบบ</t>
  </si>
  <si>
    <t>การบริหารงานของ</t>
  </si>
  <si>
    <t>เพื่อศึกษาวิจัยระบบการ</t>
  </si>
  <si>
    <t>บริหารงานของเทศบาลและ</t>
  </si>
  <si>
    <t>ศึกษาวิจัยระบบการ</t>
  </si>
  <si>
    <t>เพื่อพัฒนาการบริหารงาน</t>
  </si>
  <si>
    <t>บริหารงานของเทศบาล</t>
  </si>
  <si>
    <t>จากประชาชนกลุ่มเป้าหมาย</t>
  </si>
  <si>
    <t>ในพื้นที่เทศบาล</t>
  </si>
  <si>
    <t>กลุ่มเป้าหมายในพื้นที่</t>
  </si>
  <si>
    <t>แผนพัฒนาของเทศบาล</t>
  </si>
  <si>
    <t>สามารถนำผลข้อมูลที่ได้</t>
  </si>
  <si>
    <t>มาใช้ในการพัฒนาการ</t>
  </si>
  <si>
    <t xml:space="preserve">  16  โครงการ</t>
  </si>
  <si>
    <t>โครงการจัดวางระบบ</t>
  </si>
  <si>
    <t>สารสนเทศงานสารบรรณ</t>
  </si>
  <si>
    <t>งานสารบรรณของเทศบาล</t>
  </si>
  <si>
    <t>ระบบงานสารบรรณของ</t>
  </si>
  <si>
    <t>เทศบาลให้มีประสิทธิภาพ</t>
  </si>
  <si>
    <t>จัดวางระบบสารสนเทศ</t>
  </si>
  <si>
    <t>ทำให้ระบบงานสารบรรณ</t>
  </si>
  <si>
    <t>ของเทศบาลมีประสิทธิภาพ</t>
  </si>
  <si>
    <t>ครบถ้วนและเป็น</t>
  </si>
  <si>
    <t>ร้อยละของหนังสือ</t>
  </si>
  <si>
    <t>ราชการของเทศบาล</t>
  </si>
  <si>
    <t>งานธุรการ</t>
  </si>
  <si>
    <t>โครงการสำนักงานสีเขียว</t>
  </si>
  <si>
    <t>(Green  Office)</t>
  </si>
  <si>
    <t>ปรับปรุงสถานที่ทำงาน</t>
  </si>
  <si>
    <t>เพื่อจัดกิจกรรมปรับปรุง</t>
  </si>
  <si>
    <t>ตกแต่งสถานที่ทำงาน</t>
  </si>
  <si>
    <t>ภูมิทัศน์สำนักงาน ฯลฯ</t>
  </si>
  <si>
    <t xml:space="preserve">ให้เป็นระเบียบ สะอาด </t>
  </si>
  <si>
    <t>สวยงาม</t>
  </si>
  <si>
    <t>ร้อยละของเจ้าหน้าที่</t>
  </si>
  <si>
    <t>เทศบาลที่เข้าร่วม</t>
  </si>
  <si>
    <t>ทำให้สำนักงานเทศบาล</t>
  </si>
  <si>
    <t xml:space="preserve">น่าอยู่ เป็นระเบียบ สะอาด </t>
  </si>
  <si>
    <t>สวยงาม  ยิ่งขึ้น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</si>
</sst>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#,##0_ ;\-#,##0\ "/>
  </numFmts>
  <fonts count="18">
    <font>
      <sz val="10"/>
      <name val="Arial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indexed="10"/>
      <name val="TH SarabunPSK"/>
      <family val="2"/>
    </font>
    <font>
      <sz val="12"/>
      <color indexed="8"/>
      <name val="TH SarabunPSK"/>
      <family val="2"/>
    </font>
    <font>
      <sz val="14"/>
      <name val="Arial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u/>
      <sz val="14"/>
      <name val="TH SarabunPSK"/>
      <family val="2"/>
    </font>
    <font>
      <sz val="13"/>
      <name val="TH SarabunPSK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3" fontId="8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 applyAlignment="1"/>
    <xf numFmtId="0" fontId="4" fillId="0" borderId="2" xfId="0" applyFont="1" applyBorder="1" applyAlignment="1"/>
    <xf numFmtId="0" fontId="4" fillId="0" borderId="3" xfId="0" applyFont="1" applyBorder="1"/>
    <xf numFmtId="3" fontId="4" fillId="0" borderId="8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88" fontId="4" fillId="0" borderId="2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0" fontId="8" fillId="0" borderId="2" xfId="0" applyFont="1" applyBorder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7" fillId="0" borderId="0" xfId="0" applyFont="1" applyAlignment="1"/>
    <xf numFmtId="0" fontId="10" fillId="0" borderId="2" xfId="0" applyFont="1" applyBorder="1" applyAlignment="1">
      <alignment horizontal="center"/>
    </xf>
    <xf numFmtId="0" fontId="4" fillId="0" borderId="8" xfId="0" applyFont="1" applyBorder="1" applyAlignment="1"/>
    <xf numFmtId="0" fontId="4" fillId="0" borderId="3" xfId="0" applyFont="1" applyBorder="1" applyAlignment="1"/>
    <xf numFmtId="0" fontId="6" fillId="0" borderId="2" xfId="0" applyFont="1" applyBorder="1"/>
    <xf numFmtId="3" fontId="4" fillId="0" borderId="2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6" fillId="0" borderId="2" xfId="0" applyNumberFormat="1" applyFont="1" applyBorder="1" applyAlignment="1">
      <alignment horizontal="left"/>
    </xf>
    <xf numFmtId="0" fontId="4" fillId="0" borderId="2" xfId="0" applyFont="1" applyFill="1" applyBorder="1"/>
    <xf numFmtId="0" fontId="4" fillId="0" borderId="5" xfId="0" applyFont="1" applyBorder="1"/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4" xfId="0" applyFont="1" applyBorder="1" applyAlignment="1"/>
    <xf numFmtId="0" fontId="8" fillId="0" borderId="4" xfId="0" applyFont="1" applyBorder="1" applyAlignment="1"/>
    <xf numFmtId="3" fontId="4" fillId="0" borderId="4" xfId="0" applyNumberFormat="1" applyFont="1" applyBorder="1" applyAlignment="1"/>
    <xf numFmtId="49" fontId="4" fillId="0" borderId="2" xfId="0" applyNumberFormat="1" applyFont="1" applyBorder="1"/>
    <xf numFmtId="0" fontId="10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88" fontId="4" fillId="0" borderId="2" xfId="1" applyNumberFormat="1" applyFont="1" applyBorder="1" applyAlignment="1"/>
    <xf numFmtId="0" fontId="6" fillId="0" borderId="3" xfId="0" applyFont="1" applyBorder="1"/>
    <xf numFmtId="0" fontId="4" fillId="0" borderId="3" xfId="0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4" fillId="0" borderId="2" xfId="0" applyNumberFormat="1" applyFont="1" applyBorder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8" fontId="4" fillId="0" borderId="4" xfId="1" applyNumberFormat="1" applyFont="1" applyBorder="1" applyAlignment="1"/>
    <xf numFmtId="0" fontId="4" fillId="0" borderId="4" xfId="0" applyFont="1" applyBorder="1" applyAlignment="1">
      <alignment horizontal="center"/>
    </xf>
    <xf numFmtId="0" fontId="12" fillId="0" borderId="2" xfId="0" applyFont="1" applyBorder="1"/>
    <xf numFmtId="0" fontId="12" fillId="0" borderId="4" xfId="0" applyFont="1" applyBorder="1" applyAlignment="1"/>
    <xf numFmtId="0" fontId="12" fillId="0" borderId="3" xfId="0" applyFont="1" applyBorder="1"/>
    <xf numFmtId="0" fontId="12" fillId="0" borderId="8" xfId="0" applyFont="1" applyBorder="1" applyAlignment="1"/>
    <xf numFmtId="3" fontId="2" fillId="0" borderId="4" xfId="0" applyNumberFormat="1" applyFont="1" applyBorder="1" applyAlignment="1">
      <alignment horizontal="center"/>
    </xf>
    <xf numFmtId="0" fontId="11" fillId="0" borderId="2" xfId="0" applyFont="1" applyBorder="1" applyAlignment="1"/>
    <xf numFmtId="188" fontId="4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5" fillId="0" borderId="2" xfId="0" applyFont="1" applyBorder="1" applyAlignment="1"/>
    <xf numFmtId="0" fontId="8" fillId="0" borderId="4" xfId="0" applyFont="1" applyBorder="1"/>
    <xf numFmtId="3" fontId="4" fillId="0" borderId="4" xfId="0" applyNumberFormat="1" applyFont="1" applyBorder="1"/>
    <xf numFmtId="0" fontId="8" fillId="0" borderId="2" xfId="0" applyFont="1" applyBorder="1" applyAlignment="1"/>
    <xf numFmtId="0" fontId="7" fillId="0" borderId="0" xfId="0" applyFont="1" applyAlignment="1">
      <alignment horizontal="center"/>
    </xf>
    <xf numFmtId="0" fontId="13" fillId="0" borderId="0" xfId="0" applyFont="1"/>
    <xf numFmtId="0" fontId="2" fillId="0" borderId="0" xfId="0" applyFont="1" applyBorder="1"/>
    <xf numFmtId="0" fontId="1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3" fontId="2" fillId="0" borderId="2" xfId="0" applyNumberFormat="1" applyFont="1" applyBorder="1"/>
    <xf numFmtId="0" fontId="2" fillId="0" borderId="13" xfId="0" applyFont="1" applyBorder="1" applyAlignment="1">
      <alignment horizontal="center"/>
    </xf>
    <xf numFmtId="189" fontId="2" fillId="0" borderId="13" xfId="1" applyNumberFormat="1" applyFont="1" applyBorder="1" applyAlignment="1">
      <alignment horizontal="center"/>
    </xf>
    <xf numFmtId="189" fontId="2" fillId="0" borderId="13" xfId="1" applyNumberFormat="1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5" xfId="0" applyFont="1" applyBorder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189" fontId="2" fillId="0" borderId="13" xfId="1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13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3" xfId="0" applyFont="1" applyBorder="1"/>
    <xf numFmtId="3" fontId="7" fillId="0" borderId="8" xfId="0" applyNumberFormat="1" applyFont="1" applyBorder="1" applyAlignment="1">
      <alignment horizontal="center"/>
    </xf>
    <xf numFmtId="49" fontId="6" fillId="0" borderId="0" xfId="0" applyNumberFormat="1" applyFont="1"/>
    <xf numFmtId="0" fontId="6" fillId="0" borderId="7" xfId="0" applyFont="1" applyBorder="1"/>
    <xf numFmtId="0" fontId="4" fillId="0" borderId="8" xfId="0" applyFont="1" applyBorder="1"/>
    <xf numFmtId="0" fontId="10" fillId="0" borderId="3" xfId="0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7" fillId="0" borderId="0" xfId="0" applyFont="1"/>
    <xf numFmtId="0" fontId="4" fillId="0" borderId="4" xfId="0" applyFont="1" applyBorder="1" applyAlignment="1">
      <alignment horizontal="left"/>
    </xf>
    <xf numFmtId="3" fontId="7" fillId="0" borderId="13" xfId="0" applyNumberFormat="1" applyFont="1" applyBorder="1" applyAlignment="1">
      <alignment horizontal="right"/>
    </xf>
    <xf numFmtId="189" fontId="2" fillId="0" borderId="0" xfId="0" applyNumberFormat="1" applyFont="1"/>
    <xf numFmtId="3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1219200</xdr:colOff>
      <xdr:row>0</xdr:row>
      <xdr:rowOff>152400</xdr:rowOff>
    </xdr:from>
    <xdr:to>
      <xdr:col>10</xdr:col>
      <xdr:colOff>704849</xdr:colOff>
      <xdr:row>1</xdr:row>
      <xdr:rowOff>228600</xdr:rowOff>
    </xdr:to>
    <xdr:sp macro="" textlink="">
      <xdr:nvSpPr>
        <xdr:cNvPr id="2" name="TextBox 1"/>
        <xdr:cNvSpPr txBox="1"/>
      </xdr:nvSpPr>
      <xdr:spPr>
        <a:xfrm>
          <a:off x="8829675" y="15240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27</xdr:row>
      <xdr:rowOff>152400</xdr:rowOff>
    </xdr:from>
    <xdr:to>
      <xdr:col>10</xdr:col>
      <xdr:colOff>704849</xdr:colOff>
      <xdr:row>28</xdr:row>
      <xdr:rowOff>228600</xdr:rowOff>
    </xdr:to>
    <xdr:sp macro="" textlink="">
      <xdr:nvSpPr>
        <xdr:cNvPr id="3" name="TextBox 2"/>
        <xdr:cNvSpPr txBox="1"/>
      </xdr:nvSpPr>
      <xdr:spPr>
        <a:xfrm>
          <a:off x="8829675" y="683895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135</xdr:row>
      <xdr:rowOff>85725</xdr:rowOff>
    </xdr:from>
    <xdr:to>
      <xdr:col>10</xdr:col>
      <xdr:colOff>704849</xdr:colOff>
      <xdr:row>136</xdr:row>
      <xdr:rowOff>161925</xdr:rowOff>
    </xdr:to>
    <xdr:sp macro="" textlink="">
      <xdr:nvSpPr>
        <xdr:cNvPr id="4" name="TextBox 3"/>
        <xdr:cNvSpPr txBox="1"/>
      </xdr:nvSpPr>
      <xdr:spPr>
        <a:xfrm>
          <a:off x="8829675" y="3351847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162</xdr:row>
      <xdr:rowOff>133350</xdr:rowOff>
    </xdr:from>
    <xdr:to>
      <xdr:col>10</xdr:col>
      <xdr:colOff>704849</xdr:colOff>
      <xdr:row>163</xdr:row>
      <xdr:rowOff>209550</xdr:rowOff>
    </xdr:to>
    <xdr:sp macro="" textlink="">
      <xdr:nvSpPr>
        <xdr:cNvPr id="5" name="TextBox 4"/>
        <xdr:cNvSpPr txBox="1"/>
      </xdr:nvSpPr>
      <xdr:spPr>
        <a:xfrm>
          <a:off x="8829675" y="4024312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189</xdr:row>
      <xdr:rowOff>133350</xdr:rowOff>
    </xdr:from>
    <xdr:to>
      <xdr:col>10</xdr:col>
      <xdr:colOff>704849</xdr:colOff>
      <xdr:row>190</xdr:row>
      <xdr:rowOff>209550</xdr:rowOff>
    </xdr:to>
    <xdr:sp macro="" textlink="">
      <xdr:nvSpPr>
        <xdr:cNvPr id="6" name="TextBox 5"/>
        <xdr:cNvSpPr txBox="1"/>
      </xdr:nvSpPr>
      <xdr:spPr>
        <a:xfrm>
          <a:off x="8829675" y="4692967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216</xdr:row>
      <xdr:rowOff>133350</xdr:rowOff>
    </xdr:from>
    <xdr:to>
      <xdr:col>10</xdr:col>
      <xdr:colOff>704849</xdr:colOff>
      <xdr:row>217</xdr:row>
      <xdr:rowOff>209550</xdr:rowOff>
    </xdr:to>
    <xdr:sp macro="" textlink="">
      <xdr:nvSpPr>
        <xdr:cNvPr id="7" name="TextBox 6"/>
        <xdr:cNvSpPr txBox="1"/>
      </xdr:nvSpPr>
      <xdr:spPr>
        <a:xfrm>
          <a:off x="8829675" y="5361622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1209675</xdr:colOff>
      <xdr:row>243</xdr:row>
      <xdr:rowOff>133350</xdr:rowOff>
    </xdr:from>
    <xdr:to>
      <xdr:col>10</xdr:col>
      <xdr:colOff>695324</xdr:colOff>
      <xdr:row>244</xdr:row>
      <xdr:rowOff>209550</xdr:rowOff>
    </xdr:to>
    <xdr:sp macro="" textlink="">
      <xdr:nvSpPr>
        <xdr:cNvPr id="8" name="TextBox 7"/>
        <xdr:cNvSpPr txBox="1"/>
      </xdr:nvSpPr>
      <xdr:spPr>
        <a:xfrm>
          <a:off x="8820150" y="6030277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1200150</xdr:colOff>
      <xdr:row>297</xdr:row>
      <xdr:rowOff>133350</xdr:rowOff>
    </xdr:from>
    <xdr:to>
      <xdr:col>10</xdr:col>
      <xdr:colOff>685799</xdr:colOff>
      <xdr:row>298</xdr:row>
      <xdr:rowOff>209550</xdr:rowOff>
    </xdr:to>
    <xdr:sp macro="" textlink="">
      <xdr:nvSpPr>
        <xdr:cNvPr id="10" name="TextBox 9"/>
        <xdr:cNvSpPr txBox="1"/>
      </xdr:nvSpPr>
      <xdr:spPr>
        <a:xfrm>
          <a:off x="8810625" y="8036242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1209675</xdr:colOff>
      <xdr:row>351</xdr:row>
      <xdr:rowOff>133350</xdr:rowOff>
    </xdr:from>
    <xdr:to>
      <xdr:col>10</xdr:col>
      <xdr:colOff>695324</xdr:colOff>
      <xdr:row>352</xdr:row>
      <xdr:rowOff>209550</xdr:rowOff>
    </xdr:to>
    <xdr:sp macro="" textlink="">
      <xdr:nvSpPr>
        <xdr:cNvPr id="11" name="TextBox 10"/>
        <xdr:cNvSpPr txBox="1"/>
      </xdr:nvSpPr>
      <xdr:spPr>
        <a:xfrm>
          <a:off x="8820150" y="9373552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1209675</xdr:colOff>
      <xdr:row>378</xdr:row>
      <xdr:rowOff>133350</xdr:rowOff>
    </xdr:from>
    <xdr:to>
      <xdr:col>10</xdr:col>
      <xdr:colOff>695324</xdr:colOff>
      <xdr:row>379</xdr:row>
      <xdr:rowOff>209550</xdr:rowOff>
    </xdr:to>
    <xdr:sp macro="" textlink="">
      <xdr:nvSpPr>
        <xdr:cNvPr id="12" name="TextBox 11"/>
        <xdr:cNvSpPr txBox="1"/>
      </xdr:nvSpPr>
      <xdr:spPr>
        <a:xfrm>
          <a:off x="8820150" y="10042207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324</xdr:row>
      <xdr:rowOff>104775</xdr:rowOff>
    </xdr:from>
    <xdr:to>
      <xdr:col>10</xdr:col>
      <xdr:colOff>704849</xdr:colOff>
      <xdr:row>325</xdr:row>
      <xdr:rowOff>180975</xdr:rowOff>
    </xdr:to>
    <xdr:sp macro="" textlink="">
      <xdr:nvSpPr>
        <xdr:cNvPr id="13" name="TextBox 12"/>
        <xdr:cNvSpPr txBox="1"/>
      </xdr:nvSpPr>
      <xdr:spPr>
        <a:xfrm>
          <a:off x="8829675" y="8702040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54</xdr:row>
      <xdr:rowOff>133350</xdr:rowOff>
    </xdr:from>
    <xdr:to>
      <xdr:col>10</xdr:col>
      <xdr:colOff>704849</xdr:colOff>
      <xdr:row>55</xdr:row>
      <xdr:rowOff>209550</xdr:rowOff>
    </xdr:to>
    <xdr:sp macro="" textlink="">
      <xdr:nvSpPr>
        <xdr:cNvPr id="14" name="TextBox 13"/>
        <xdr:cNvSpPr txBox="1"/>
      </xdr:nvSpPr>
      <xdr:spPr>
        <a:xfrm>
          <a:off x="8829675" y="1350645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81</xdr:row>
      <xdr:rowOff>133350</xdr:rowOff>
    </xdr:from>
    <xdr:to>
      <xdr:col>10</xdr:col>
      <xdr:colOff>704849</xdr:colOff>
      <xdr:row>82</xdr:row>
      <xdr:rowOff>209550</xdr:rowOff>
    </xdr:to>
    <xdr:sp macro="" textlink="">
      <xdr:nvSpPr>
        <xdr:cNvPr id="15" name="TextBox 14"/>
        <xdr:cNvSpPr txBox="1"/>
      </xdr:nvSpPr>
      <xdr:spPr>
        <a:xfrm>
          <a:off x="8829675" y="2019300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108</xdr:row>
      <xdr:rowOff>133350</xdr:rowOff>
    </xdr:from>
    <xdr:to>
      <xdr:col>10</xdr:col>
      <xdr:colOff>704849</xdr:colOff>
      <xdr:row>109</xdr:row>
      <xdr:rowOff>209550</xdr:rowOff>
    </xdr:to>
    <xdr:sp macro="" textlink="">
      <xdr:nvSpPr>
        <xdr:cNvPr id="16" name="TextBox 15"/>
        <xdr:cNvSpPr txBox="1"/>
      </xdr:nvSpPr>
      <xdr:spPr>
        <a:xfrm>
          <a:off x="8829675" y="2687955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1209675</xdr:colOff>
      <xdr:row>270</xdr:row>
      <xdr:rowOff>133350</xdr:rowOff>
    </xdr:from>
    <xdr:to>
      <xdr:col>10</xdr:col>
      <xdr:colOff>695324</xdr:colOff>
      <xdr:row>271</xdr:row>
      <xdr:rowOff>209550</xdr:rowOff>
    </xdr:to>
    <xdr:sp macro="" textlink="">
      <xdr:nvSpPr>
        <xdr:cNvPr id="17" name="TextBox 16"/>
        <xdr:cNvSpPr txBox="1"/>
      </xdr:nvSpPr>
      <xdr:spPr>
        <a:xfrm>
          <a:off x="8820150" y="66989325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990600</xdr:colOff>
      <xdr:row>0</xdr:row>
      <xdr:rowOff>133350</xdr:rowOff>
    </xdr:from>
    <xdr:to>
      <xdr:col>10</xdr:col>
      <xdr:colOff>704849</xdr:colOff>
      <xdr:row>1</xdr:row>
      <xdr:rowOff>209550</xdr:rowOff>
    </xdr:to>
    <xdr:sp macro="" textlink="">
      <xdr:nvSpPr>
        <xdr:cNvPr id="2" name="TextBox 1"/>
        <xdr:cNvSpPr txBox="1"/>
      </xdr:nvSpPr>
      <xdr:spPr>
        <a:xfrm>
          <a:off x="8362950" y="133350"/>
          <a:ext cx="7238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28</xdr:row>
      <xdr:rowOff>133350</xdr:rowOff>
    </xdr:from>
    <xdr:to>
      <xdr:col>10</xdr:col>
      <xdr:colOff>704849</xdr:colOff>
      <xdr:row>29</xdr:row>
      <xdr:rowOff>209550</xdr:rowOff>
    </xdr:to>
    <xdr:sp macro="" textlink="">
      <xdr:nvSpPr>
        <xdr:cNvPr id="3" name="TextBox 2"/>
        <xdr:cNvSpPr txBox="1"/>
      </xdr:nvSpPr>
      <xdr:spPr>
        <a:xfrm>
          <a:off x="8362950" y="133350"/>
          <a:ext cx="7238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56</xdr:row>
      <xdr:rowOff>133350</xdr:rowOff>
    </xdr:from>
    <xdr:to>
      <xdr:col>10</xdr:col>
      <xdr:colOff>704849</xdr:colOff>
      <xdr:row>57</xdr:row>
      <xdr:rowOff>209550</xdr:rowOff>
    </xdr:to>
    <xdr:sp macro="" textlink="">
      <xdr:nvSpPr>
        <xdr:cNvPr id="5" name="TextBox 4"/>
        <xdr:cNvSpPr txBox="1"/>
      </xdr:nvSpPr>
      <xdr:spPr>
        <a:xfrm>
          <a:off x="8362950" y="13506450"/>
          <a:ext cx="7238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1009650</xdr:colOff>
      <xdr:row>141</xdr:row>
      <xdr:rowOff>114300</xdr:rowOff>
    </xdr:from>
    <xdr:to>
      <xdr:col>10</xdr:col>
      <xdr:colOff>723899</xdr:colOff>
      <xdr:row>142</xdr:row>
      <xdr:rowOff>190500</xdr:rowOff>
    </xdr:to>
    <xdr:sp macro="" textlink="">
      <xdr:nvSpPr>
        <xdr:cNvPr id="6" name="TextBox 5"/>
        <xdr:cNvSpPr txBox="1"/>
      </xdr:nvSpPr>
      <xdr:spPr>
        <a:xfrm>
          <a:off x="8382000" y="34842450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84</xdr:row>
      <xdr:rowOff>133350</xdr:rowOff>
    </xdr:from>
    <xdr:to>
      <xdr:col>10</xdr:col>
      <xdr:colOff>704849</xdr:colOff>
      <xdr:row>85</xdr:row>
      <xdr:rowOff>209550</xdr:rowOff>
    </xdr:to>
    <xdr:sp macro="" textlink="">
      <xdr:nvSpPr>
        <xdr:cNvPr id="7" name="TextBox 6"/>
        <xdr:cNvSpPr txBox="1"/>
      </xdr:nvSpPr>
      <xdr:spPr>
        <a:xfrm>
          <a:off x="8362950" y="20193000"/>
          <a:ext cx="7238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169</xdr:row>
      <xdr:rowOff>133350</xdr:rowOff>
    </xdr:from>
    <xdr:to>
      <xdr:col>10</xdr:col>
      <xdr:colOff>704849</xdr:colOff>
      <xdr:row>170</xdr:row>
      <xdr:rowOff>209550</xdr:rowOff>
    </xdr:to>
    <xdr:sp macro="" textlink="">
      <xdr:nvSpPr>
        <xdr:cNvPr id="9" name="TextBox 8"/>
        <xdr:cNvSpPr txBox="1"/>
      </xdr:nvSpPr>
      <xdr:spPr>
        <a:xfrm>
          <a:off x="8362950" y="40252650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197</xdr:row>
      <xdr:rowOff>133350</xdr:rowOff>
    </xdr:from>
    <xdr:to>
      <xdr:col>10</xdr:col>
      <xdr:colOff>704849</xdr:colOff>
      <xdr:row>198</xdr:row>
      <xdr:rowOff>209550</xdr:rowOff>
    </xdr:to>
    <xdr:sp macro="" textlink="">
      <xdr:nvSpPr>
        <xdr:cNvPr id="10" name="TextBox 9"/>
        <xdr:cNvSpPr txBox="1"/>
      </xdr:nvSpPr>
      <xdr:spPr>
        <a:xfrm>
          <a:off x="8362950" y="46996350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225</xdr:row>
      <xdr:rowOff>133350</xdr:rowOff>
    </xdr:from>
    <xdr:to>
      <xdr:col>10</xdr:col>
      <xdr:colOff>704849</xdr:colOff>
      <xdr:row>226</xdr:row>
      <xdr:rowOff>209550</xdr:rowOff>
    </xdr:to>
    <xdr:sp macro="" textlink="">
      <xdr:nvSpPr>
        <xdr:cNvPr id="11" name="TextBox 10"/>
        <xdr:cNvSpPr txBox="1"/>
      </xdr:nvSpPr>
      <xdr:spPr>
        <a:xfrm>
          <a:off x="8362950" y="537305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253</xdr:row>
      <xdr:rowOff>133350</xdr:rowOff>
    </xdr:from>
    <xdr:to>
      <xdr:col>10</xdr:col>
      <xdr:colOff>704849</xdr:colOff>
      <xdr:row>254</xdr:row>
      <xdr:rowOff>209550</xdr:rowOff>
    </xdr:to>
    <xdr:sp macro="" textlink="">
      <xdr:nvSpPr>
        <xdr:cNvPr id="13" name="TextBox 12"/>
        <xdr:cNvSpPr txBox="1"/>
      </xdr:nvSpPr>
      <xdr:spPr>
        <a:xfrm>
          <a:off x="8362950" y="621506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281</xdr:row>
      <xdr:rowOff>133350</xdr:rowOff>
    </xdr:from>
    <xdr:to>
      <xdr:col>10</xdr:col>
      <xdr:colOff>704849</xdr:colOff>
      <xdr:row>282</xdr:row>
      <xdr:rowOff>209550</xdr:rowOff>
    </xdr:to>
    <xdr:sp macro="" textlink="">
      <xdr:nvSpPr>
        <xdr:cNvPr id="14" name="TextBox 13"/>
        <xdr:cNvSpPr txBox="1"/>
      </xdr:nvSpPr>
      <xdr:spPr>
        <a:xfrm>
          <a:off x="8362950" y="690848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365</xdr:row>
      <xdr:rowOff>133350</xdr:rowOff>
    </xdr:from>
    <xdr:to>
      <xdr:col>10</xdr:col>
      <xdr:colOff>704849</xdr:colOff>
      <xdr:row>366</xdr:row>
      <xdr:rowOff>209550</xdr:rowOff>
    </xdr:to>
    <xdr:sp macro="" textlink="">
      <xdr:nvSpPr>
        <xdr:cNvPr id="16" name="TextBox 15"/>
        <xdr:cNvSpPr txBox="1"/>
      </xdr:nvSpPr>
      <xdr:spPr>
        <a:xfrm>
          <a:off x="8362950" y="829532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393</xdr:row>
      <xdr:rowOff>133350</xdr:rowOff>
    </xdr:from>
    <xdr:to>
      <xdr:col>10</xdr:col>
      <xdr:colOff>704849</xdr:colOff>
      <xdr:row>394</xdr:row>
      <xdr:rowOff>209550</xdr:rowOff>
    </xdr:to>
    <xdr:sp macro="" textlink="">
      <xdr:nvSpPr>
        <xdr:cNvPr id="17" name="TextBox 16"/>
        <xdr:cNvSpPr txBox="1"/>
      </xdr:nvSpPr>
      <xdr:spPr>
        <a:xfrm>
          <a:off x="8362950" y="898874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337</xdr:row>
      <xdr:rowOff>133350</xdr:rowOff>
    </xdr:from>
    <xdr:to>
      <xdr:col>10</xdr:col>
      <xdr:colOff>704849</xdr:colOff>
      <xdr:row>338</xdr:row>
      <xdr:rowOff>209550</xdr:rowOff>
    </xdr:to>
    <xdr:sp macro="" textlink="">
      <xdr:nvSpPr>
        <xdr:cNvPr id="18" name="TextBox 17"/>
        <xdr:cNvSpPr txBox="1"/>
      </xdr:nvSpPr>
      <xdr:spPr>
        <a:xfrm>
          <a:off x="8362950" y="7643812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1000125</xdr:colOff>
      <xdr:row>112</xdr:row>
      <xdr:rowOff>142875</xdr:rowOff>
    </xdr:from>
    <xdr:to>
      <xdr:col>10</xdr:col>
      <xdr:colOff>714374</xdr:colOff>
      <xdr:row>113</xdr:row>
      <xdr:rowOff>219075</xdr:rowOff>
    </xdr:to>
    <xdr:sp macro="" textlink="">
      <xdr:nvSpPr>
        <xdr:cNvPr id="15" name="TextBox 14"/>
        <xdr:cNvSpPr txBox="1"/>
      </xdr:nvSpPr>
      <xdr:spPr>
        <a:xfrm>
          <a:off x="8372475" y="27879675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1009650</xdr:colOff>
      <xdr:row>309</xdr:row>
      <xdr:rowOff>104775</xdr:rowOff>
    </xdr:from>
    <xdr:to>
      <xdr:col>10</xdr:col>
      <xdr:colOff>723899</xdr:colOff>
      <xdr:row>310</xdr:row>
      <xdr:rowOff>180975</xdr:rowOff>
    </xdr:to>
    <xdr:sp macro="" textlink="">
      <xdr:nvSpPr>
        <xdr:cNvPr id="19" name="TextBox 18"/>
        <xdr:cNvSpPr txBox="1"/>
      </xdr:nvSpPr>
      <xdr:spPr>
        <a:xfrm>
          <a:off x="8382000" y="76409550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962025</xdr:colOff>
      <xdr:row>421</xdr:row>
      <xdr:rowOff>142875</xdr:rowOff>
    </xdr:from>
    <xdr:to>
      <xdr:col>10</xdr:col>
      <xdr:colOff>676274</xdr:colOff>
      <xdr:row>422</xdr:row>
      <xdr:rowOff>219075</xdr:rowOff>
    </xdr:to>
    <xdr:sp macro="" textlink="">
      <xdr:nvSpPr>
        <xdr:cNvPr id="20" name="TextBox 19"/>
        <xdr:cNvSpPr txBox="1"/>
      </xdr:nvSpPr>
      <xdr:spPr>
        <a:xfrm>
          <a:off x="8334375" y="104184450"/>
          <a:ext cx="7715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1219200</xdr:colOff>
      <xdr:row>0</xdr:row>
      <xdr:rowOff>152400</xdr:rowOff>
    </xdr:from>
    <xdr:to>
      <xdr:col>10</xdr:col>
      <xdr:colOff>704849</xdr:colOff>
      <xdr:row>1</xdr:row>
      <xdr:rowOff>228600</xdr:rowOff>
    </xdr:to>
    <xdr:sp macro="" textlink="">
      <xdr:nvSpPr>
        <xdr:cNvPr id="2" name="TextBox 1"/>
        <xdr:cNvSpPr txBox="1"/>
      </xdr:nvSpPr>
      <xdr:spPr>
        <a:xfrm>
          <a:off x="8829675" y="152400"/>
          <a:ext cx="8477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27</xdr:row>
      <xdr:rowOff>152400</xdr:rowOff>
    </xdr:from>
    <xdr:to>
      <xdr:col>10</xdr:col>
      <xdr:colOff>704849</xdr:colOff>
      <xdr:row>28</xdr:row>
      <xdr:rowOff>228600</xdr:rowOff>
    </xdr:to>
    <xdr:sp macro="" textlink="">
      <xdr:nvSpPr>
        <xdr:cNvPr id="3" name="TextBox 2"/>
        <xdr:cNvSpPr txBox="1"/>
      </xdr:nvSpPr>
      <xdr:spPr>
        <a:xfrm>
          <a:off x="8220075" y="152400"/>
          <a:ext cx="7048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54</xdr:row>
      <xdr:rowOff>152400</xdr:rowOff>
    </xdr:from>
    <xdr:to>
      <xdr:col>10</xdr:col>
      <xdr:colOff>704849</xdr:colOff>
      <xdr:row>55</xdr:row>
      <xdr:rowOff>228600</xdr:rowOff>
    </xdr:to>
    <xdr:sp macro="" textlink="">
      <xdr:nvSpPr>
        <xdr:cNvPr id="4" name="TextBox 3"/>
        <xdr:cNvSpPr txBox="1"/>
      </xdr:nvSpPr>
      <xdr:spPr>
        <a:xfrm>
          <a:off x="8220075" y="6591300"/>
          <a:ext cx="7048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82</xdr:row>
      <xdr:rowOff>152400</xdr:rowOff>
    </xdr:from>
    <xdr:to>
      <xdr:col>10</xdr:col>
      <xdr:colOff>704849</xdr:colOff>
      <xdr:row>83</xdr:row>
      <xdr:rowOff>228600</xdr:rowOff>
    </xdr:to>
    <xdr:sp macro="" textlink="">
      <xdr:nvSpPr>
        <xdr:cNvPr id="5" name="TextBox 4"/>
        <xdr:cNvSpPr txBox="1"/>
      </xdr:nvSpPr>
      <xdr:spPr>
        <a:xfrm>
          <a:off x="8220075" y="13096875"/>
          <a:ext cx="7048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1219200</xdr:colOff>
      <xdr:row>109</xdr:row>
      <xdr:rowOff>152400</xdr:rowOff>
    </xdr:from>
    <xdr:to>
      <xdr:col>10</xdr:col>
      <xdr:colOff>704849</xdr:colOff>
      <xdr:row>110</xdr:row>
      <xdr:rowOff>228600</xdr:rowOff>
    </xdr:to>
    <xdr:sp macro="" textlink="">
      <xdr:nvSpPr>
        <xdr:cNvPr id="7" name="TextBox 6"/>
        <xdr:cNvSpPr txBox="1"/>
      </xdr:nvSpPr>
      <xdr:spPr>
        <a:xfrm>
          <a:off x="8334375" y="19783425"/>
          <a:ext cx="7048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990600</xdr:colOff>
      <xdr:row>0</xdr:row>
      <xdr:rowOff>133350</xdr:rowOff>
    </xdr:from>
    <xdr:to>
      <xdr:col>10</xdr:col>
      <xdr:colOff>704849</xdr:colOff>
      <xdr:row>1</xdr:row>
      <xdr:rowOff>209550</xdr:rowOff>
    </xdr:to>
    <xdr:sp macro="" textlink="">
      <xdr:nvSpPr>
        <xdr:cNvPr id="2" name="TextBox 1"/>
        <xdr:cNvSpPr txBox="1"/>
      </xdr:nvSpPr>
      <xdr:spPr>
        <a:xfrm>
          <a:off x="8362950" y="133350"/>
          <a:ext cx="7238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25</xdr:row>
      <xdr:rowOff>133350</xdr:rowOff>
    </xdr:from>
    <xdr:to>
      <xdr:col>10</xdr:col>
      <xdr:colOff>704849</xdr:colOff>
      <xdr:row>26</xdr:row>
      <xdr:rowOff>209550</xdr:rowOff>
    </xdr:to>
    <xdr:sp macro="" textlink="">
      <xdr:nvSpPr>
        <xdr:cNvPr id="3" name="TextBox 2"/>
        <xdr:cNvSpPr txBox="1"/>
      </xdr:nvSpPr>
      <xdr:spPr>
        <a:xfrm>
          <a:off x="8658225" y="133350"/>
          <a:ext cx="9715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50</xdr:row>
      <xdr:rowOff>133350</xdr:rowOff>
    </xdr:from>
    <xdr:to>
      <xdr:col>10</xdr:col>
      <xdr:colOff>704849</xdr:colOff>
      <xdr:row>51</xdr:row>
      <xdr:rowOff>209550</xdr:rowOff>
    </xdr:to>
    <xdr:sp macro="" textlink="">
      <xdr:nvSpPr>
        <xdr:cNvPr id="8" name="TextBox 7"/>
        <xdr:cNvSpPr txBox="1"/>
      </xdr:nvSpPr>
      <xdr:spPr>
        <a:xfrm>
          <a:off x="8763000" y="6324600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76</xdr:row>
      <xdr:rowOff>133350</xdr:rowOff>
    </xdr:from>
    <xdr:to>
      <xdr:col>10</xdr:col>
      <xdr:colOff>704849</xdr:colOff>
      <xdr:row>77</xdr:row>
      <xdr:rowOff>209550</xdr:rowOff>
    </xdr:to>
    <xdr:sp macro="" textlink="">
      <xdr:nvSpPr>
        <xdr:cNvPr id="9" name="TextBox 8"/>
        <xdr:cNvSpPr txBox="1"/>
      </xdr:nvSpPr>
      <xdr:spPr>
        <a:xfrm>
          <a:off x="8763000" y="24965025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151</xdr:row>
      <xdr:rowOff>133350</xdr:rowOff>
    </xdr:from>
    <xdr:to>
      <xdr:col>10</xdr:col>
      <xdr:colOff>704849</xdr:colOff>
      <xdr:row>152</xdr:row>
      <xdr:rowOff>209550</xdr:rowOff>
    </xdr:to>
    <xdr:sp macro="" textlink="">
      <xdr:nvSpPr>
        <xdr:cNvPr id="11" name="TextBox 10"/>
        <xdr:cNvSpPr txBox="1"/>
      </xdr:nvSpPr>
      <xdr:spPr>
        <a:xfrm>
          <a:off x="8763000" y="31156275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126</xdr:row>
      <xdr:rowOff>133350</xdr:rowOff>
    </xdr:from>
    <xdr:to>
      <xdr:col>10</xdr:col>
      <xdr:colOff>704849</xdr:colOff>
      <xdr:row>127</xdr:row>
      <xdr:rowOff>209550</xdr:rowOff>
    </xdr:to>
    <xdr:sp macro="" textlink="">
      <xdr:nvSpPr>
        <xdr:cNvPr id="12" name="TextBox 11"/>
        <xdr:cNvSpPr txBox="1"/>
      </xdr:nvSpPr>
      <xdr:spPr>
        <a:xfrm>
          <a:off x="8763000" y="24965025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101</xdr:row>
      <xdr:rowOff>133350</xdr:rowOff>
    </xdr:from>
    <xdr:to>
      <xdr:col>10</xdr:col>
      <xdr:colOff>704849</xdr:colOff>
      <xdr:row>102</xdr:row>
      <xdr:rowOff>209550</xdr:rowOff>
    </xdr:to>
    <xdr:sp macro="" textlink="">
      <xdr:nvSpPr>
        <xdr:cNvPr id="13" name="TextBox 12"/>
        <xdr:cNvSpPr txBox="1"/>
      </xdr:nvSpPr>
      <xdr:spPr>
        <a:xfrm>
          <a:off x="8763000" y="18773775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990600</xdr:colOff>
      <xdr:row>0</xdr:row>
      <xdr:rowOff>133350</xdr:rowOff>
    </xdr:from>
    <xdr:to>
      <xdr:col>10</xdr:col>
      <xdr:colOff>704849</xdr:colOff>
      <xdr:row>1</xdr:row>
      <xdr:rowOff>209550</xdr:rowOff>
    </xdr:to>
    <xdr:sp macro="" textlink="">
      <xdr:nvSpPr>
        <xdr:cNvPr id="2" name="TextBox 1"/>
        <xdr:cNvSpPr txBox="1"/>
      </xdr:nvSpPr>
      <xdr:spPr>
        <a:xfrm>
          <a:off x="8763000" y="133350"/>
          <a:ext cx="9334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26</xdr:row>
      <xdr:rowOff>133350</xdr:rowOff>
    </xdr:from>
    <xdr:to>
      <xdr:col>10</xdr:col>
      <xdr:colOff>704849</xdr:colOff>
      <xdr:row>27</xdr:row>
      <xdr:rowOff>209550</xdr:rowOff>
    </xdr:to>
    <xdr:sp macro="" textlink="">
      <xdr:nvSpPr>
        <xdr:cNvPr id="3" name="TextBox 2"/>
        <xdr:cNvSpPr txBox="1"/>
      </xdr:nvSpPr>
      <xdr:spPr>
        <a:xfrm>
          <a:off x="8601075" y="133350"/>
          <a:ext cx="10286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53</xdr:row>
      <xdr:rowOff>133350</xdr:rowOff>
    </xdr:from>
    <xdr:to>
      <xdr:col>10</xdr:col>
      <xdr:colOff>704849</xdr:colOff>
      <xdr:row>54</xdr:row>
      <xdr:rowOff>209550</xdr:rowOff>
    </xdr:to>
    <xdr:sp macro="" textlink="">
      <xdr:nvSpPr>
        <xdr:cNvPr id="4" name="TextBox 3"/>
        <xdr:cNvSpPr txBox="1"/>
      </xdr:nvSpPr>
      <xdr:spPr>
        <a:xfrm>
          <a:off x="8572500" y="6572250"/>
          <a:ext cx="10763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80</xdr:row>
      <xdr:rowOff>133350</xdr:rowOff>
    </xdr:from>
    <xdr:to>
      <xdr:col>10</xdr:col>
      <xdr:colOff>704849</xdr:colOff>
      <xdr:row>81</xdr:row>
      <xdr:rowOff>209550</xdr:rowOff>
    </xdr:to>
    <xdr:sp macro="" textlink="">
      <xdr:nvSpPr>
        <xdr:cNvPr id="5" name="TextBox 4"/>
        <xdr:cNvSpPr txBox="1"/>
      </xdr:nvSpPr>
      <xdr:spPr>
        <a:xfrm>
          <a:off x="8572500" y="13258800"/>
          <a:ext cx="10763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107</xdr:row>
      <xdr:rowOff>133350</xdr:rowOff>
    </xdr:from>
    <xdr:to>
      <xdr:col>10</xdr:col>
      <xdr:colOff>704849</xdr:colOff>
      <xdr:row>108</xdr:row>
      <xdr:rowOff>209550</xdr:rowOff>
    </xdr:to>
    <xdr:sp macro="" textlink="">
      <xdr:nvSpPr>
        <xdr:cNvPr id="6" name="TextBox 5"/>
        <xdr:cNvSpPr txBox="1"/>
      </xdr:nvSpPr>
      <xdr:spPr>
        <a:xfrm>
          <a:off x="8572500" y="19945350"/>
          <a:ext cx="10763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134</xdr:row>
      <xdr:rowOff>133350</xdr:rowOff>
    </xdr:from>
    <xdr:to>
      <xdr:col>10</xdr:col>
      <xdr:colOff>704849</xdr:colOff>
      <xdr:row>135</xdr:row>
      <xdr:rowOff>209550</xdr:rowOff>
    </xdr:to>
    <xdr:sp macro="" textlink="">
      <xdr:nvSpPr>
        <xdr:cNvPr id="7" name="TextBox 6"/>
        <xdr:cNvSpPr txBox="1"/>
      </xdr:nvSpPr>
      <xdr:spPr>
        <a:xfrm>
          <a:off x="8667750" y="26631900"/>
          <a:ext cx="9715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212</xdr:row>
      <xdr:rowOff>133350</xdr:rowOff>
    </xdr:from>
    <xdr:to>
      <xdr:col>10</xdr:col>
      <xdr:colOff>704849</xdr:colOff>
      <xdr:row>213</xdr:row>
      <xdr:rowOff>209550</xdr:rowOff>
    </xdr:to>
    <xdr:sp macro="" textlink="">
      <xdr:nvSpPr>
        <xdr:cNvPr id="8" name="TextBox 7"/>
        <xdr:cNvSpPr txBox="1"/>
      </xdr:nvSpPr>
      <xdr:spPr>
        <a:xfrm>
          <a:off x="8667750" y="33318450"/>
          <a:ext cx="9715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160</xdr:row>
      <xdr:rowOff>133350</xdr:rowOff>
    </xdr:from>
    <xdr:to>
      <xdr:col>10</xdr:col>
      <xdr:colOff>704849</xdr:colOff>
      <xdr:row>161</xdr:row>
      <xdr:rowOff>209550</xdr:rowOff>
    </xdr:to>
    <xdr:sp macro="" textlink="">
      <xdr:nvSpPr>
        <xdr:cNvPr id="9" name="TextBox 8"/>
        <xdr:cNvSpPr txBox="1"/>
      </xdr:nvSpPr>
      <xdr:spPr>
        <a:xfrm>
          <a:off x="8667750" y="33318450"/>
          <a:ext cx="9715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990600</xdr:colOff>
      <xdr:row>186</xdr:row>
      <xdr:rowOff>133350</xdr:rowOff>
    </xdr:from>
    <xdr:to>
      <xdr:col>10</xdr:col>
      <xdr:colOff>704849</xdr:colOff>
      <xdr:row>187</xdr:row>
      <xdr:rowOff>209550</xdr:rowOff>
    </xdr:to>
    <xdr:sp macro="" textlink="">
      <xdr:nvSpPr>
        <xdr:cNvPr id="10" name="TextBox 9"/>
        <xdr:cNvSpPr txBox="1"/>
      </xdr:nvSpPr>
      <xdr:spPr>
        <a:xfrm>
          <a:off x="8667750" y="39757350"/>
          <a:ext cx="97154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114300</xdr:rowOff>
    </xdr:from>
    <xdr:to>
      <xdr:col>10</xdr:col>
      <xdr:colOff>704849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8486775" y="1143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07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400050</xdr:colOff>
      <xdr:row>26</xdr:row>
      <xdr:rowOff>114300</xdr:rowOff>
    </xdr:from>
    <xdr:to>
      <xdr:col>10</xdr:col>
      <xdr:colOff>704849</xdr:colOff>
      <xdr:row>27</xdr:row>
      <xdr:rowOff>219075</xdr:rowOff>
    </xdr:to>
    <xdr:sp macro="" textlink="">
      <xdr:nvSpPr>
        <xdr:cNvPr id="3" name="TextBox 2"/>
        <xdr:cNvSpPr txBox="1"/>
      </xdr:nvSpPr>
      <xdr:spPr>
        <a:xfrm>
          <a:off x="8486775" y="1143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07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0;&#3610;%20&#3612;.&#3664;&#366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ยุทธ1(1.1)"/>
      <sheetName val="แบบ ผ.07"/>
    </sheetNames>
    <sheetDataSet>
      <sheetData sheetId="0">
        <row r="81">
          <cell r="E81">
            <v>1350000</v>
          </cell>
        </row>
        <row r="108">
          <cell r="E108">
            <v>150000</v>
          </cell>
        </row>
        <row r="135">
          <cell r="E135">
            <v>35000</v>
          </cell>
        </row>
      </sheetData>
      <sheetData sheetId="1">
        <row r="10">
          <cell r="C10">
            <v>1500000</v>
          </cell>
          <cell r="E10">
            <v>1500000</v>
          </cell>
        </row>
        <row r="11">
          <cell r="B11">
            <v>2</v>
          </cell>
          <cell r="C11">
            <v>90000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405"/>
  <sheetViews>
    <sheetView tabSelected="1" topLeftCell="A5" workbookViewId="0">
      <selection activeCell="C14" sqref="C14"/>
    </sheetView>
  </sheetViews>
  <sheetFormatPr defaultRowHeight="20.100000000000001" customHeight="1"/>
  <cols>
    <col min="1" max="1" width="3.28515625" style="1" customWidth="1"/>
    <col min="2" max="2" width="18" style="1" customWidth="1"/>
    <col min="3" max="3" width="17.85546875" style="1" customWidth="1"/>
    <col min="4" max="4" width="20.7109375" style="1" customWidth="1"/>
    <col min="5" max="8" width="9.7109375" style="147" customWidth="1"/>
    <col min="9" max="9" width="14.7109375" style="147" customWidth="1"/>
    <col min="10" max="10" width="20.5703125" style="1" customWidth="1"/>
    <col min="11" max="11" width="12.42578125" style="1" customWidth="1"/>
    <col min="12" max="16384" width="9.140625" style="1"/>
  </cols>
  <sheetData>
    <row r="1" spans="1:11" ht="20.100000000000001" customHeight="1">
      <c r="A1" s="157">
        <v>48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2" customFormat="1" ht="20.100000000000001" customHeight="1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2" customFormat="1" ht="20.100000000000001" customHeight="1">
      <c r="A3" s="158" t="s">
        <v>808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20.100000000000001" customHeight="1">
      <c r="A4" s="158" t="s">
        <v>809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20.100000000000001" customHeight="1">
      <c r="A5" s="158" t="s">
        <v>88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20.100000000000001" customHeight="1">
      <c r="A6" s="159" t="s">
        <v>810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20.100000000000001" customHeight="1">
      <c r="A7" s="159" t="s">
        <v>811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s="2" customFormat="1" ht="20.100000000000001" customHeight="1">
      <c r="A8" s="12" t="s">
        <v>92</v>
      </c>
      <c r="B8" s="12"/>
      <c r="C8" s="12"/>
      <c r="D8" s="12"/>
      <c r="E8" s="146"/>
      <c r="F8" s="146"/>
      <c r="G8" s="146"/>
      <c r="H8" s="146"/>
      <c r="I8" s="146"/>
      <c r="J8" s="146"/>
      <c r="K8" s="12"/>
    </row>
    <row r="9" spans="1:11" s="2" customFormat="1" ht="20.100000000000001" customHeight="1">
      <c r="A9" s="12" t="s">
        <v>827</v>
      </c>
      <c r="B9" s="18"/>
      <c r="C9" s="18"/>
      <c r="D9" s="18"/>
      <c r="E9" s="146"/>
      <c r="F9" s="146"/>
      <c r="G9" s="146"/>
      <c r="H9" s="146"/>
      <c r="I9" s="146"/>
      <c r="J9" s="146"/>
      <c r="K9" s="12"/>
    </row>
    <row r="10" spans="1:11" s="2" customFormat="1" ht="20.100000000000001" customHeight="1">
      <c r="A10" s="19"/>
      <c r="B10" s="20"/>
      <c r="C10" s="21"/>
      <c r="D10" s="20" t="s">
        <v>55</v>
      </c>
      <c r="E10" s="161" t="s">
        <v>218</v>
      </c>
      <c r="F10" s="161"/>
      <c r="G10" s="161"/>
      <c r="H10" s="162"/>
      <c r="I10" s="22" t="s">
        <v>215</v>
      </c>
      <c r="J10" s="23" t="s">
        <v>57</v>
      </c>
      <c r="K10" s="23" t="s">
        <v>59</v>
      </c>
    </row>
    <row r="11" spans="1:11" s="2" customFormat="1" ht="20.100000000000001" customHeight="1">
      <c r="A11" s="20" t="s">
        <v>96</v>
      </c>
      <c r="B11" s="20" t="s">
        <v>641</v>
      </c>
      <c r="C11" s="20" t="s">
        <v>54</v>
      </c>
      <c r="D11" s="20" t="s">
        <v>214</v>
      </c>
      <c r="E11" s="24">
        <v>2561</v>
      </c>
      <c r="F11" s="23">
        <v>2562</v>
      </c>
      <c r="G11" s="23">
        <v>2563</v>
      </c>
      <c r="H11" s="25">
        <v>2564</v>
      </c>
      <c r="I11" s="25" t="s">
        <v>216</v>
      </c>
      <c r="J11" s="20" t="s">
        <v>58</v>
      </c>
      <c r="K11" s="25" t="s">
        <v>812</v>
      </c>
    </row>
    <row r="12" spans="1:11" s="2" customFormat="1" ht="20.100000000000001" customHeight="1">
      <c r="A12" s="26"/>
      <c r="B12" s="26"/>
      <c r="C12" s="26"/>
      <c r="D12" s="26"/>
      <c r="E12" s="27" t="s">
        <v>56</v>
      </c>
      <c r="F12" s="28" t="s">
        <v>56</v>
      </c>
      <c r="G12" s="28" t="s">
        <v>56</v>
      </c>
      <c r="H12" s="28" t="s">
        <v>56</v>
      </c>
      <c r="I12" s="28"/>
      <c r="J12" s="29"/>
      <c r="K12" s="9"/>
    </row>
    <row r="13" spans="1:11" s="148" customFormat="1" ht="20.100000000000001" customHeight="1">
      <c r="A13" s="8">
        <v>1</v>
      </c>
      <c r="B13" s="30" t="s">
        <v>272</v>
      </c>
      <c r="C13" s="30" t="s">
        <v>273</v>
      </c>
      <c r="D13" s="30" t="s">
        <v>279</v>
      </c>
      <c r="E13" s="58">
        <v>250000</v>
      </c>
      <c r="F13" s="7">
        <v>250000</v>
      </c>
      <c r="G13" s="7">
        <v>250000</v>
      </c>
      <c r="H13" s="7">
        <v>250000</v>
      </c>
      <c r="I13" s="53" t="s">
        <v>610</v>
      </c>
      <c r="J13" s="30" t="s">
        <v>285</v>
      </c>
      <c r="K13" s="8" t="s">
        <v>12</v>
      </c>
    </row>
    <row r="14" spans="1:11" s="147" customFormat="1" ht="20.100000000000001" customHeight="1">
      <c r="A14" s="8"/>
      <c r="B14" s="30" t="s">
        <v>274</v>
      </c>
      <c r="C14" s="30" t="s">
        <v>231</v>
      </c>
      <c r="D14" s="30" t="s">
        <v>280</v>
      </c>
      <c r="E14" s="58"/>
      <c r="F14" s="7"/>
      <c r="G14" s="7"/>
      <c r="H14" s="7"/>
      <c r="I14" s="16" t="s">
        <v>611</v>
      </c>
      <c r="J14" s="30" t="s">
        <v>286</v>
      </c>
      <c r="K14" s="30"/>
    </row>
    <row r="15" spans="1:11" s="147" customFormat="1" ht="20.100000000000001" customHeight="1">
      <c r="A15" s="8"/>
      <c r="B15" s="30"/>
      <c r="C15" s="30"/>
      <c r="D15" s="30"/>
      <c r="E15" s="58"/>
      <c r="F15" s="7"/>
      <c r="G15" s="7"/>
      <c r="H15" s="7"/>
      <c r="I15" s="53" t="s">
        <v>612</v>
      </c>
      <c r="J15" s="30" t="s">
        <v>287</v>
      </c>
      <c r="K15" s="30"/>
    </row>
    <row r="16" spans="1:11" s="147" customFormat="1" ht="20.100000000000001" customHeight="1">
      <c r="A16" s="8"/>
      <c r="B16" s="30"/>
      <c r="C16" s="30"/>
      <c r="D16" s="30"/>
      <c r="E16" s="58"/>
      <c r="F16" s="7"/>
      <c r="G16" s="7"/>
      <c r="H16" s="7"/>
      <c r="I16" s="7"/>
      <c r="J16" s="30"/>
      <c r="K16" s="30"/>
    </row>
    <row r="17" spans="1:11" ht="20.100000000000001" customHeight="1">
      <c r="A17" s="8">
        <v>2</v>
      </c>
      <c r="B17" s="30" t="s">
        <v>275</v>
      </c>
      <c r="C17" s="30" t="s">
        <v>276</v>
      </c>
      <c r="D17" s="30" t="s">
        <v>282</v>
      </c>
      <c r="E17" s="58">
        <v>100000</v>
      </c>
      <c r="F17" s="7">
        <v>100000</v>
      </c>
      <c r="G17" s="7">
        <v>100000</v>
      </c>
      <c r="H17" s="7">
        <v>100000</v>
      </c>
      <c r="I17" s="53" t="s">
        <v>610</v>
      </c>
      <c r="J17" s="30" t="s">
        <v>285</v>
      </c>
      <c r="K17" s="8" t="s">
        <v>12</v>
      </c>
    </row>
    <row r="18" spans="1:11" ht="20.100000000000001" customHeight="1">
      <c r="A18" s="8"/>
      <c r="B18" s="30" t="s">
        <v>281</v>
      </c>
      <c r="C18" s="30" t="s">
        <v>277</v>
      </c>
      <c r="D18" s="30" t="s">
        <v>283</v>
      </c>
      <c r="E18" s="58"/>
      <c r="F18" s="7"/>
      <c r="G18" s="7"/>
      <c r="H18" s="7"/>
      <c r="I18" s="16" t="s">
        <v>611</v>
      </c>
      <c r="J18" s="30" t="s">
        <v>286</v>
      </c>
      <c r="K18" s="8"/>
    </row>
    <row r="19" spans="1:11" ht="20.100000000000001" customHeight="1">
      <c r="A19" s="30"/>
      <c r="B19" s="30" t="s">
        <v>52</v>
      </c>
      <c r="C19" s="30" t="s">
        <v>278</v>
      </c>
      <c r="D19" s="30" t="s">
        <v>284</v>
      </c>
      <c r="E19" s="58"/>
      <c r="F19" s="7"/>
      <c r="G19" s="7"/>
      <c r="H19" s="7"/>
      <c r="I19" s="53" t="s">
        <v>612</v>
      </c>
      <c r="J19" s="30" t="s">
        <v>287</v>
      </c>
      <c r="K19" s="8"/>
    </row>
    <row r="20" spans="1:11" ht="20.100000000000001" customHeight="1">
      <c r="A20" s="8"/>
      <c r="B20" s="30"/>
      <c r="C20" s="30"/>
      <c r="D20" s="30"/>
      <c r="E20" s="31"/>
      <c r="F20" s="32"/>
      <c r="G20" s="32"/>
      <c r="H20" s="32"/>
      <c r="I20" s="32"/>
      <c r="J20" s="30"/>
      <c r="K20" s="8"/>
    </row>
    <row r="21" spans="1:11" ht="20.100000000000001" customHeight="1">
      <c r="A21" s="8">
        <v>3</v>
      </c>
      <c r="B21" s="30" t="s">
        <v>752</v>
      </c>
      <c r="C21" s="30" t="s">
        <v>757</v>
      </c>
      <c r="D21" s="30" t="s">
        <v>759</v>
      </c>
      <c r="E21" s="58">
        <v>15000</v>
      </c>
      <c r="F21" s="58">
        <v>15000</v>
      </c>
      <c r="G21" s="58">
        <v>15000</v>
      </c>
      <c r="H21" s="58">
        <v>15000</v>
      </c>
      <c r="I21" s="53" t="s">
        <v>754</v>
      </c>
      <c r="J21" s="30" t="s">
        <v>288</v>
      </c>
      <c r="K21" s="8" t="s">
        <v>12</v>
      </c>
    </row>
    <row r="22" spans="1:11" ht="20.100000000000001" customHeight="1">
      <c r="A22" s="8"/>
      <c r="B22" s="30" t="s">
        <v>753</v>
      </c>
      <c r="C22" s="30" t="s">
        <v>758</v>
      </c>
      <c r="D22" s="30" t="s">
        <v>753</v>
      </c>
      <c r="E22" s="31"/>
      <c r="F22" s="32"/>
      <c r="G22" s="32"/>
      <c r="H22" s="32"/>
      <c r="I22" s="16" t="s">
        <v>755</v>
      </c>
      <c r="J22" s="30" t="s">
        <v>756</v>
      </c>
      <c r="K22" s="30"/>
    </row>
    <row r="23" spans="1:11" ht="20.100000000000001" customHeight="1">
      <c r="A23" s="30"/>
      <c r="B23" s="30"/>
      <c r="C23" s="30" t="s">
        <v>304</v>
      </c>
      <c r="D23" s="30"/>
      <c r="E23" s="58"/>
      <c r="F23" s="7"/>
      <c r="G23" s="7"/>
      <c r="H23" s="7"/>
      <c r="I23" s="53" t="s">
        <v>641</v>
      </c>
      <c r="J23" s="30"/>
      <c r="K23" s="8"/>
    </row>
    <row r="24" spans="1:11" ht="20.100000000000001" customHeight="1">
      <c r="A24" s="8"/>
      <c r="B24" s="30"/>
      <c r="C24" s="30"/>
      <c r="D24" s="30"/>
      <c r="E24" s="31"/>
      <c r="F24" s="32"/>
      <c r="G24" s="32"/>
      <c r="H24" s="32"/>
      <c r="I24" s="32"/>
      <c r="J24" s="30"/>
      <c r="K24" s="8"/>
    </row>
    <row r="25" spans="1:11" s="147" customFormat="1" ht="20.100000000000001" customHeight="1">
      <c r="A25" s="8">
        <v>4</v>
      </c>
      <c r="B25" s="30" t="s">
        <v>1146</v>
      </c>
      <c r="C25" s="30" t="s">
        <v>276</v>
      </c>
      <c r="D25" s="30" t="s">
        <v>1147</v>
      </c>
      <c r="E25" s="58">
        <v>50000</v>
      </c>
      <c r="F25" s="58">
        <v>50000</v>
      </c>
      <c r="G25" s="58">
        <v>50000</v>
      </c>
      <c r="H25" s="58">
        <v>50000</v>
      </c>
      <c r="I25" s="53" t="s">
        <v>628</v>
      </c>
      <c r="J25" s="30" t="s">
        <v>839</v>
      </c>
      <c r="K25" s="8" t="s">
        <v>12</v>
      </c>
    </row>
    <row r="26" spans="1:11" ht="20.100000000000001" customHeight="1">
      <c r="A26" s="8"/>
      <c r="B26" s="30"/>
      <c r="C26" s="30" t="s">
        <v>277</v>
      </c>
      <c r="D26" s="30" t="s">
        <v>206</v>
      </c>
      <c r="E26" s="58"/>
      <c r="F26" s="7"/>
      <c r="G26" s="7"/>
      <c r="H26" s="16"/>
      <c r="I26" s="16" t="s">
        <v>629</v>
      </c>
      <c r="J26" s="30" t="s">
        <v>761</v>
      </c>
      <c r="K26" s="11"/>
    </row>
    <row r="27" spans="1:11" ht="20.100000000000001" customHeight="1">
      <c r="A27" s="33"/>
      <c r="B27" s="33"/>
      <c r="C27" s="33" t="s">
        <v>278</v>
      </c>
      <c r="D27" s="33"/>
      <c r="E27" s="34"/>
      <c r="F27" s="35"/>
      <c r="G27" s="35"/>
      <c r="H27" s="35"/>
      <c r="I27" s="78"/>
      <c r="J27" s="33"/>
      <c r="K27" s="9"/>
    </row>
    <row r="28" spans="1:11" ht="20.100000000000001" customHeight="1">
      <c r="A28" s="163">
        <v>49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ht="20.100000000000001" customHeight="1">
      <c r="A29" s="158" t="s">
        <v>87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ht="20.100000000000001" customHeight="1">
      <c r="A30" s="158" t="s">
        <v>808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20.100000000000001" customHeight="1">
      <c r="A31" s="158" t="s">
        <v>809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1" ht="20.100000000000001" customHeight="1">
      <c r="A32" s="158" t="s">
        <v>88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</row>
    <row r="33" spans="1:11" ht="20.100000000000001" customHeight="1">
      <c r="A33" s="159" t="s">
        <v>810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ht="20.100000000000001" customHeight="1">
      <c r="A34" s="159" t="s">
        <v>811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</row>
    <row r="35" spans="1:11" ht="20.100000000000001" customHeight="1">
      <c r="A35" s="12" t="s">
        <v>92</v>
      </c>
      <c r="B35" s="12"/>
      <c r="C35" s="12"/>
      <c r="D35" s="12"/>
      <c r="E35" s="146"/>
      <c r="F35" s="146"/>
      <c r="G35" s="146"/>
      <c r="H35" s="146"/>
      <c r="I35" s="146"/>
      <c r="J35" s="146"/>
      <c r="K35" s="12"/>
    </row>
    <row r="36" spans="1:11" ht="20.100000000000001" customHeight="1">
      <c r="A36" s="12" t="s">
        <v>827</v>
      </c>
      <c r="B36" s="18"/>
      <c r="C36" s="18"/>
      <c r="D36" s="18"/>
      <c r="E36" s="146"/>
      <c r="F36" s="146"/>
      <c r="G36" s="146"/>
      <c r="H36" s="146"/>
      <c r="I36" s="146"/>
      <c r="J36" s="146"/>
      <c r="K36" s="12"/>
    </row>
    <row r="37" spans="1:11" ht="20.100000000000001" customHeight="1">
      <c r="A37" s="19"/>
      <c r="B37" s="20"/>
      <c r="C37" s="21"/>
      <c r="D37" s="20" t="s">
        <v>55</v>
      </c>
      <c r="E37" s="160" t="s">
        <v>218</v>
      </c>
      <c r="F37" s="161"/>
      <c r="G37" s="161"/>
      <c r="H37" s="162"/>
      <c r="I37" s="22" t="s">
        <v>215</v>
      </c>
      <c r="J37" s="23" t="s">
        <v>57</v>
      </c>
      <c r="K37" s="23" t="s">
        <v>59</v>
      </c>
    </row>
    <row r="38" spans="1:11" ht="20.100000000000001" customHeight="1">
      <c r="A38" s="20" t="s">
        <v>96</v>
      </c>
      <c r="B38" s="20" t="s">
        <v>213</v>
      </c>
      <c r="C38" s="20" t="s">
        <v>54</v>
      </c>
      <c r="D38" s="20" t="s">
        <v>214</v>
      </c>
      <c r="E38" s="24">
        <v>2561</v>
      </c>
      <c r="F38" s="23">
        <v>2562</v>
      </c>
      <c r="G38" s="23">
        <v>2563</v>
      </c>
      <c r="H38" s="25">
        <v>2564</v>
      </c>
      <c r="I38" s="25" t="s">
        <v>216</v>
      </c>
      <c r="J38" s="20" t="s">
        <v>58</v>
      </c>
      <c r="K38" s="25" t="s">
        <v>812</v>
      </c>
    </row>
    <row r="39" spans="1:11" ht="20.100000000000001" customHeight="1">
      <c r="A39" s="26"/>
      <c r="B39" s="26"/>
      <c r="C39" s="26"/>
      <c r="D39" s="26"/>
      <c r="E39" s="27" t="s">
        <v>56</v>
      </c>
      <c r="F39" s="28" t="s">
        <v>56</v>
      </c>
      <c r="G39" s="28" t="s">
        <v>56</v>
      </c>
      <c r="H39" s="28" t="s">
        <v>56</v>
      </c>
      <c r="I39" s="28"/>
      <c r="J39" s="29"/>
      <c r="K39" s="9"/>
    </row>
    <row r="40" spans="1:11" ht="20.100000000000001" customHeight="1">
      <c r="A40" s="8">
        <v>5</v>
      </c>
      <c r="B40" s="30" t="s">
        <v>289</v>
      </c>
      <c r="C40" s="30" t="s">
        <v>290</v>
      </c>
      <c r="D40" s="30" t="s">
        <v>296</v>
      </c>
      <c r="E40" s="58">
        <v>100000</v>
      </c>
      <c r="F40" s="7">
        <v>100000</v>
      </c>
      <c r="G40" s="7">
        <v>100000</v>
      </c>
      <c r="H40" s="7">
        <v>100000</v>
      </c>
      <c r="I40" s="7" t="s">
        <v>609</v>
      </c>
      <c r="J40" s="30" t="s">
        <v>300</v>
      </c>
      <c r="K40" s="8" t="s">
        <v>12</v>
      </c>
    </row>
    <row r="41" spans="1:11" ht="20.100000000000001" customHeight="1">
      <c r="A41" s="8"/>
      <c r="B41" s="30" t="s">
        <v>291</v>
      </c>
      <c r="C41" s="30" t="s">
        <v>292</v>
      </c>
      <c r="D41" s="30" t="s">
        <v>297</v>
      </c>
      <c r="E41" s="31"/>
      <c r="F41" s="32"/>
      <c r="G41" s="31"/>
      <c r="H41" s="31"/>
      <c r="I41" s="32" t="s">
        <v>613</v>
      </c>
      <c r="J41" s="30" t="s">
        <v>301</v>
      </c>
      <c r="K41" s="30"/>
    </row>
    <row r="42" spans="1:11" ht="20.100000000000001" customHeight="1">
      <c r="A42" s="8"/>
      <c r="B42" s="30"/>
      <c r="C42" s="30"/>
      <c r="D42" s="30"/>
      <c r="E42" s="31"/>
      <c r="F42" s="32"/>
      <c r="G42" s="31"/>
      <c r="H42" s="31"/>
      <c r="I42" s="32"/>
      <c r="J42" s="30"/>
      <c r="K42" s="8"/>
    </row>
    <row r="43" spans="1:11" ht="20.100000000000001" customHeight="1">
      <c r="A43" s="8"/>
      <c r="B43" s="30"/>
      <c r="C43" s="30"/>
      <c r="D43" s="30"/>
      <c r="E43" s="31"/>
      <c r="F43" s="32"/>
      <c r="G43" s="31"/>
      <c r="H43" s="31"/>
      <c r="I43" s="32"/>
      <c r="J43" s="30"/>
      <c r="K43" s="8"/>
    </row>
    <row r="44" spans="1:11" ht="20.100000000000001" customHeight="1">
      <c r="A44" s="8">
        <v>6</v>
      </c>
      <c r="B44" s="30" t="s">
        <v>1148</v>
      </c>
      <c r="C44" s="30" t="s">
        <v>293</v>
      </c>
      <c r="D44" s="30" t="s">
        <v>298</v>
      </c>
      <c r="E44" s="58">
        <v>100000</v>
      </c>
      <c r="F44" s="7">
        <v>100000</v>
      </c>
      <c r="G44" s="7">
        <v>100000</v>
      </c>
      <c r="H44" s="7">
        <v>100000</v>
      </c>
      <c r="I44" s="7" t="s">
        <v>609</v>
      </c>
      <c r="J44" s="30" t="s">
        <v>302</v>
      </c>
      <c r="K44" s="8" t="s">
        <v>12</v>
      </c>
    </row>
    <row r="45" spans="1:11" ht="20.100000000000001" customHeight="1">
      <c r="A45" s="8"/>
      <c r="B45" s="30" t="s">
        <v>1149</v>
      </c>
      <c r="C45" s="30" t="s">
        <v>294</v>
      </c>
      <c r="D45" s="30" t="s">
        <v>299</v>
      </c>
      <c r="E45" s="58"/>
      <c r="F45" s="7"/>
      <c r="G45" s="58"/>
      <c r="H45" s="58"/>
      <c r="I45" s="32" t="s">
        <v>613</v>
      </c>
      <c r="J45" s="30" t="s">
        <v>303</v>
      </c>
      <c r="K45" s="30"/>
    </row>
    <row r="46" spans="1:11" ht="20.100000000000001" customHeight="1">
      <c r="A46" s="8"/>
      <c r="B46" s="30"/>
      <c r="C46" s="30" t="s">
        <v>295</v>
      </c>
      <c r="D46" s="30"/>
      <c r="E46" s="58"/>
      <c r="F46" s="7"/>
      <c r="G46" s="58"/>
      <c r="H46" s="58"/>
      <c r="I46" s="8"/>
      <c r="J46" s="30"/>
      <c r="K46" s="8"/>
    </row>
    <row r="47" spans="1:11" ht="20.100000000000001" customHeight="1">
      <c r="A47" s="8"/>
      <c r="B47" s="30"/>
      <c r="C47" s="30"/>
      <c r="D47" s="30"/>
      <c r="E47" s="58"/>
      <c r="F47" s="7"/>
      <c r="G47" s="58"/>
      <c r="H47" s="58"/>
      <c r="I47" s="7"/>
      <c r="J47" s="30"/>
      <c r="K47" s="8"/>
    </row>
    <row r="48" spans="1:11" ht="20.100000000000001" customHeight="1">
      <c r="A48" s="8"/>
      <c r="B48" s="30"/>
      <c r="C48" s="30"/>
      <c r="D48" s="30"/>
      <c r="E48" s="58"/>
      <c r="F48" s="7"/>
      <c r="G48" s="58"/>
      <c r="H48" s="58"/>
      <c r="I48" s="7"/>
      <c r="J48" s="30"/>
      <c r="K48" s="30"/>
    </row>
    <row r="49" spans="1:11" ht="20.100000000000001" customHeight="1">
      <c r="A49" s="8">
        <v>7</v>
      </c>
      <c r="B49" s="30" t="s">
        <v>728</v>
      </c>
      <c r="C49" s="30" t="s">
        <v>729</v>
      </c>
      <c r="D49" s="30" t="s">
        <v>296</v>
      </c>
      <c r="E49" s="58">
        <v>200000</v>
      </c>
      <c r="F49" s="58">
        <v>200000</v>
      </c>
      <c r="G49" s="58">
        <v>200000</v>
      </c>
      <c r="H49" s="58">
        <v>200000</v>
      </c>
      <c r="I49" s="7" t="s">
        <v>609</v>
      </c>
      <c r="J49" s="30" t="s">
        <v>302</v>
      </c>
      <c r="K49" s="8" t="s">
        <v>12</v>
      </c>
    </row>
    <row r="50" spans="1:11" ht="20.100000000000001" customHeight="1">
      <c r="A50" s="8"/>
      <c r="B50" s="30" t="s">
        <v>727</v>
      </c>
      <c r="C50" s="30" t="s">
        <v>730</v>
      </c>
      <c r="D50" s="30" t="s">
        <v>733</v>
      </c>
      <c r="E50" s="58"/>
      <c r="F50" s="7"/>
      <c r="G50" s="7"/>
      <c r="H50" s="7"/>
      <c r="I50" s="32" t="s">
        <v>613</v>
      </c>
      <c r="J50" s="30" t="s">
        <v>303</v>
      </c>
      <c r="K50" s="30"/>
    </row>
    <row r="51" spans="1:11" ht="20.100000000000001" customHeight="1">
      <c r="A51" s="8"/>
      <c r="B51" s="40"/>
      <c r="C51" s="30" t="s">
        <v>731</v>
      </c>
      <c r="D51" s="30"/>
      <c r="E51" s="31"/>
      <c r="F51" s="32"/>
      <c r="G51" s="32"/>
      <c r="H51" s="32"/>
      <c r="I51" s="32"/>
      <c r="J51" s="30"/>
      <c r="K51" s="30"/>
    </row>
    <row r="52" spans="1:11" ht="20.100000000000001" customHeight="1">
      <c r="A52" s="8"/>
      <c r="B52" s="30"/>
      <c r="C52" s="30" t="s">
        <v>732</v>
      </c>
      <c r="D52" s="30"/>
      <c r="E52" s="58"/>
      <c r="F52" s="7"/>
      <c r="G52" s="7"/>
      <c r="H52" s="7"/>
      <c r="I52" s="7"/>
      <c r="J52" s="30"/>
      <c r="K52" s="30"/>
    </row>
    <row r="53" spans="1:11" ht="20.100000000000001" customHeight="1">
      <c r="A53" s="8"/>
      <c r="B53" s="30"/>
      <c r="C53" s="30"/>
      <c r="D53" s="30"/>
      <c r="E53" s="58"/>
      <c r="F53" s="7"/>
      <c r="G53" s="7"/>
      <c r="H53" s="7"/>
      <c r="I53" s="7"/>
      <c r="J53" s="30"/>
      <c r="K53" s="30"/>
    </row>
    <row r="54" spans="1:11" ht="20.100000000000001" customHeight="1">
      <c r="A54" s="33"/>
      <c r="B54" s="33"/>
      <c r="C54" s="33"/>
      <c r="D54" s="33"/>
      <c r="E54" s="34"/>
      <c r="F54" s="35"/>
      <c r="G54" s="35"/>
      <c r="H54" s="35"/>
      <c r="I54" s="35"/>
      <c r="J54" s="33"/>
      <c r="K54" s="9"/>
    </row>
    <row r="55" spans="1:11" ht="20.100000000000001" customHeight="1">
      <c r="A55" s="163">
        <v>50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ht="20.100000000000001" customHeight="1">
      <c r="A56" s="158" t="s">
        <v>87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</row>
    <row r="57" spans="1:11" ht="20.100000000000001" customHeight="1">
      <c r="A57" s="158" t="s">
        <v>808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</row>
    <row r="58" spans="1:11" ht="20.100000000000001" customHeight="1">
      <c r="A58" s="158" t="s">
        <v>809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  <row r="59" spans="1:11" ht="20.100000000000001" customHeight="1">
      <c r="A59" s="158" t="s">
        <v>88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</row>
    <row r="60" spans="1:11" ht="20.100000000000001" customHeight="1">
      <c r="A60" s="159" t="s">
        <v>810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pans="1:11" ht="20.100000000000001" customHeight="1">
      <c r="A61" s="159" t="s">
        <v>811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</row>
    <row r="62" spans="1:11" ht="20.100000000000001" customHeight="1">
      <c r="A62" s="12" t="s">
        <v>92</v>
      </c>
      <c r="B62" s="12"/>
      <c r="C62" s="12"/>
      <c r="D62" s="12"/>
      <c r="E62" s="146"/>
      <c r="F62" s="146"/>
      <c r="G62" s="146"/>
      <c r="H62" s="146"/>
      <c r="I62" s="146"/>
      <c r="J62" s="146"/>
      <c r="K62" s="12"/>
    </row>
    <row r="63" spans="1:11" ht="20.100000000000001" customHeight="1">
      <c r="A63" s="12" t="s">
        <v>827</v>
      </c>
      <c r="B63" s="18"/>
      <c r="C63" s="18"/>
      <c r="D63" s="18"/>
      <c r="E63" s="146"/>
      <c r="F63" s="146"/>
      <c r="G63" s="146"/>
      <c r="H63" s="146"/>
      <c r="I63" s="146"/>
      <c r="J63" s="146"/>
      <c r="K63" s="12"/>
    </row>
    <row r="64" spans="1:11" ht="20.100000000000001" customHeight="1">
      <c r="A64" s="19"/>
      <c r="B64" s="20"/>
      <c r="C64" s="21"/>
      <c r="D64" s="20" t="s">
        <v>55</v>
      </c>
      <c r="E64" s="160" t="s">
        <v>218</v>
      </c>
      <c r="F64" s="161"/>
      <c r="G64" s="161"/>
      <c r="H64" s="162"/>
      <c r="I64" s="22" t="s">
        <v>215</v>
      </c>
      <c r="J64" s="23" t="s">
        <v>57</v>
      </c>
      <c r="K64" s="23" t="s">
        <v>59</v>
      </c>
    </row>
    <row r="65" spans="1:11" ht="20.100000000000001" customHeight="1">
      <c r="A65" s="20" t="s">
        <v>96</v>
      </c>
      <c r="B65" s="20" t="s">
        <v>213</v>
      </c>
      <c r="C65" s="20" t="s">
        <v>54</v>
      </c>
      <c r="D65" s="20" t="s">
        <v>214</v>
      </c>
      <c r="E65" s="24">
        <v>2561</v>
      </c>
      <c r="F65" s="23">
        <v>2562</v>
      </c>
      <c r="G65" s="23">
        <v>2563</v>
      </c>
      <c r="H65" s="25">
        <v>2564</v>
      </c>
      <c r="I65" s="25" t="s">
        <v>216</v>
      </c>
      <c r="J65" s="20" t="s">
        <v>58</v>
      </c>
      <c r="K65" s="25" t="s">
        <v>812</v>
      </c>
    </row>
    <row r="66" spans="1:11" ht="20.100000000000001" customHeight="1">
      <c r="A66" s="26"/>
      <c r="B66" s="26"/>
      <c r="C66" s="26"/>
      <c r="D66" s="26"/>
      <c r="E66" s="27" t="s">
        <v>56</v>
      </c>
      <c r="F66" s="28" t="s">
        <v>56</v>
      </c>
      <c r="G66" s="28" t="s">
        <v>56</v>
      </c>
      <c r="H66" s="28" t="s">
        <v>56</v>
      </c>
      <c r="I66" s="28"/>
      <c r="J66" s="29"/>
      <c r="K66" s="9"/>
    </row>
    <row r="67" spans="1:11" ht="20.100000000000001" customHeight="1">
      <c r="A67" s="8">
        <v>8</v>
      </c>
      <c r="B67" s="30" t="s">
        <v>308</v>
      </c>
      <c r="C67" s="30" t="s">
        <v>305</v>
      </c>
      <c r="D67" s="40" t="s">
        <v>1129</v>
      </c>
      <c r="E67" s="58">
        <v>239000</v>
      </c>
      <c r="F67" s="58">
        <v>239000</v>
      </c>
      <c r="G67" s="58">
        <v>239000</v>
      </c>
      <c r="H67" s="58">
        <v>239000</v>
      </c>
      <c r="I67" s="16" t="s">
        <v>614</v>
      </c>
      <c r="J67" s="30" t="s">
        <v>310</v>
      </c>
      <c r="K67" s="8" t="s">
        <v>12</v>
      </c>
    </row>
    <row r="68" spans="1:11" ht="20.100000000000001" customHeight="1">
      <c r="A68" s="8"/>
      <c r="B68" s="30" t="s">
        <v>1150</v>
      </c>
      <c r="C68" s="30" t="s">
        <v>306</v>
      </c>
      <c r="D68" s="30" t="s">
        <v>1165</v>
      </c>
      <c r="E68" s="31"/>
      <c r="F68" s="31"/>
      <c r="G68" s="31"/>
      <c r="H68" s="31"/>
      <c r="I68" s="53" t="s">
        <v>617</v>
      </c>
      <c r="J68" s="30" t="s">
        <v>309</v>
      </c>
      <c r="K68" s="30"/>
    </row>
    <row r="69" spans="1:11" ht="20.100000000000001" customHeight="1">
      <c r="A69" s="8"/>
      <c r="B69" s="30" t="s">
        <v>1112</v>
      </c>
      <c r="C69" s="30" t="s">
        <v>307</v>
      </c>
      <c r="D69" s="30" t="s">
        <v>1166</v>
      </c>
      <c r="E69" s="31"/>
      <c r="F69" s="31"/>
      <c r="G69" s="31"/>
      <c r="H69" s="31"/>
      <c r="I69" s="16" t="s">
        <v>615</v>
      </c>
      <c r="J69" s="30"/>
      <c r="K69" s="30"/>
    </row>
    <row r="70" spans="1:11" ht="20.100000000000001" customHeight="1">
      <c r="A70" s="8"/>
      <c r="B70" s="30"/>
      <c r="C70" s="30"/>
      <c r="D70" s="30" t="s">
        <v>1167</v>
      </c>
      <c r="E70" s="31"/>
      <c r="F70" s="31"/>
      <c r="G70" s="31"/>
      <c r="H70" s="31"/>
      <c r="I70" s="53"/>
      <c r="J70" s="30"/>
      <c r="K70" s="30"/>
    </row>
    <row r="71" spans="1:11" ht="20.100000000000001" customHeight="1">
      <c r="A71" s="8"/>
      <c r="B71" s="30"/>
      <c r="C71" s="30"/>
      <c r="D71" s="40"/>
      <c r="E71" s="58"/>
      <c r="F71" s="58"/>
      <c r="G71" s="58"/>
      <c r="H71" s="58"/>
      <c r="I71" s="16"/>
      <c r="J71" s="30"/>
      <c r="K71" s="8"/>
    </row>
    <row r="72" spans="1:11" ht="20.100000000000001" customHeight="1">
      <c r="A72" s="8">
        <v>9</v>
      </c>
      <c r="B72" s="30" t="s">
        <v>308</v>
      </c>
      <c r="C72" s="30" t="s">
        <v>305</v>
      </c>
      <c r="D72" s="40" t="s">
        <v>1113</v>
      </c>
      <c r="E72" s="58">
        <v>409000</v>
      </c>
      <c r="F72" s="58">
        <v>409000</v>
      </c>
      <c r="G72" s="58">
        <v>409000</v>
      </c>
      <c r="H72" s="58">
        <v>409000</v>
      </c>
      <c r="I72" s="16" t="s">
        <v>614</v>
      </c>
      <c r="J72" s="30" t="s">
        <v>310</v>
      </c>
      <c r="K72" s="8" t="s">
        <v>12</v>
      </c>
    </row>
    <row r="73" spans="1:11" ht="20.100000000000001" customHeight="1">
      <c r="A73" s="8"/>
      <c r="B73" s="30" t="s">
        <v>1110</v>
      </c>
      <c r="C73" s="30" t="s">
        <v>306</v>
      </c>
      <c r="D73" s="30" t="s">
        <v>1168</v>
      </c>
      <c r="E73" s="31"/>
      <c r="F73" s="31"/>
      <c r="G73" s="31"/>
      <c r="H73" s="31"/>
      <c r="I73" s="53" t="s">
        <v>617</v>
      </c>
      <c r="J73" s="30" t="s">
        <v>309</v>
      </c>
      <c r="K73" s="30"/>
    </row>
    <row r="74" spans="1:11" ht="20.100000000000001" customHeight="1">
      <c r="A74" s="8"/>
      <c r="B74" s="30" t="s">
        <v>1114</v>
      </c>
      <c r="C74" s="30" t="s">
        <v>307</v>
      </c>
      <c r="D74" s="30" t="s">
        <v>1166</v>
      </c>
      <c r="E74" s="31"/>
      <c r="F74" s="31"/>
      <c r="G74" s="31"/>
      <c r="H74" s="31"/>
      <c r="I74" s="16" t="s">
        <v>615</v>
      </c>
      <c r="J74" s="30"/>
      <c r="K74" s="30"/>
    </row>
    <row r="75" spans="1:11" ht="20.100000000000001" customHeight="1">
      <c r="A75" s="8"/>
      <c r="B75" s="30"/>
      <c r="C75" s="30"/>
      <c r="D75" s="30" t="s">
        <v>1167</v>
      </c>
      <c r="E75" s="31"/>
      <c r="F75" s="31"/>
      <c r="G75" s="31"/>
      <c r="H75" s="31"/>
      <c r="I75" s="53"/>
      <c r="J75" s="30"/>
      <c r="K75" s="30"/>
    </row>
    <row r="76" spans="1:11" ht="20.100000000000001" customHeight="1">
      <c r="A76" s="8"/>
      <c r="B76" s="30"/>
      <c r="C76" s="30"/>
      <c r="D76" s="30"/>
      <c r="E76" s="58"/>
      <c r="F76" s="58"/>
      <c r="G76" s="58"/>
      <c r="H76" s="58"/>
      <c r="I76" s="16"/>
      <c r="J76" s="30"/>
      <c r="K76" s="8"/>
    </row>
    <row r="77" spans="1:11" ht="20.100000000000001" customHeight="1">
      <c r="A77" s="8">
        <v>10</v>
      </c>
      <c r="B77" s="30" t="s">
        <v>308</v>
      </c>
      <c r="C77" s="30" t="s">
        <v>305</v>
      </c>
      <c r="D77" s="40" t="s">
        <v>1129</v>
      </c>
      <c r="E77" s="58">
        <v>474000</v>
      </c>
      <c r="F77" s="58">
        <v>474000</v>
      </c>
      <c r="G77" s="58">
        <v>474000</v>
      </c>
      <c r="H77" s="58">
        <v>474000</v>
      </c>
      <c r="I77" s="16" t="s">
        <v>614</v>
      </c>
      <c r="J77" s="30" t="s">
        <v>310</v>
      </c>
      <c r="K77" s="8" t="s">
        <v>12</v>
      </c>
    </row>
    <row r="78" spans="1:11" ht="20.100000000000001" customHeight="1">
      <c r="A78" s="8"/>
      <c r="B78" s="30" t="s">
        <v>1170</v>
      </c>
      <c r="C78" s="30" t="s">
        <v>306</v>
      </c>
      <c r="D78" s="30" t="s">
        <v>1169</v>
      </c>
      <c r="E78" s="31"/>
      <c r="F78" s="31"/>
      <c r="G78" s="31"/>
      <c r="H78" s="31"/>
      <c r="I78" s="53" t="s">
        <v>618</v>
      </c>
      <c r="J78" s="30" t="s">
        <v>309</v>
      </c>
      <c r="K78" s="8"/>
    </row>
    <row r="79" spans="1:11" ht="20.100000000000001" customHeight="1">
      <c r="A79" s="8"/>
      <c r="B79" s="30" t="s">
        <v>1171</v>
      </c>
      <c r="C79" s="30" t="s">
        <v>307</v>
      </c>
      <c r="D79" s="30" t="s">
        <v>1166</v>
      </c>
      <c r="E79" s="31"/>
      <c r="F79" s="31"/>
      <c r="G79" s="31"/>
      <c r="H79" s="31"/>
      <c r="I79" s="16" t="s">
        <v>1131</v>
      </c>
      <c r="J79" s="30"/>
      <c r="K79" s="8"/>
    </row>
    <row r="80" spans="1:11" ht="20.100000000000001" customHeight="1">
      <c r="A80" s="8"/>
      <c r="B80" s="30" t="s">
        <v>1128</v>
      </c>
      <c r="C80" s="30"/>
      <c r="D80" s="30" t="s">
        <v>1167</v>
      </c>
      <c r="E80" s="31"/>
      <c r="F80" s="31"/>
      <c r="G80" s="31"/>
      <c r="H80" s="31"/>
      <c r="I80" s="53"/>
      <c r="J80" s="30"/>
      <c r="K80" s="8"/>
    </row>
    <row r="81" spans="1:11" ht="20.100000000000001" customHeight="1">
      <c r="A81" s="33"/>
      <c r="B81" s="33"/>
      <c r="C81" s="33"/>
      <c r="D81" s="33"/>
      <c r="E81" s="34"/>
      <c r="F81" s="35"/>
      <c r="G81" s="35"/>
      <c r="H81" s="35"/>
      <c r="I81" s="35"/>
      <c r="J81" s="33"/>
      <c r="K81" s="9"/>
    </row>
    <row r="82" spans="1:11" ht="20.100000000000001" customHeight="1">
      <c r="A82" s="163">
        <v>51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</row>
    <row r="83" spans="1:11" ht="20.100000000000001" customHeight="1">
      <c r="A83" s="158" t="s">
        <v>87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</row>
    <row r="84" spans="1:11" ht="20.100000000000001" customHeight="1">
      <c r="A84" s="158" t="s">
        <v>808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</row>
    <row r="85" spans="1:11" ht="20.100000000000001" customHeight="1">
      <c r="A85" s="158" t="s">
        <v>809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</row>
    <row r="86" spans="1:11" ht="20.100000000000001" customHeight="1">
      <c r="A86" s="158" t="s">
        <v>88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</row>
    <row r="87" spans="1:11" ht="20.100000000000001" customHeight="1">
      <c r="A87" s="159" t="s">
        <v>810</v>
      </c>
      <c r="B87" s="159"/>
      <c r="C87" s="159"/>
      <c r="D87" s="159"/>
      <c r="E87" s="159"/>
      <c r="F87" s="159"/>
      <c r="G87" s="159"/>
      <c r="H87" s="159"/>
      <c r="I87" s="159"/>
      <c r="J87" s="159"/>
      <c r="K87" s="159"/>
    </row>
    <row r="88" spans="1:11" ht="20.100000000000001" customHeight="1">
      <c r="A88" s="159" t="s">
        <v>811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</row>
    <row r="89" spans="1:11" ht="20.100000000000001" customHeight="1">
      <c r="A89" s="12" t="s">
        <v>92</v>
      </c>
      <c r="B89" s="12"/>
      <c r="C89" s="12"/>
      <c r="D89" s="12"/>
      <c r="E89" s="146"/>
      <c r="F89" s="146"/>
      <c r="G89" s="146"/>
      <c r="H89" s="146"/>
      <c r="I89" s="146"/>
      <c r="J89" s="146"/>
      <c r="K89" s="12"/>
    </row>
    <row r="90" spans="1:11" ht="20.100000000000001" customHeight="1">
      <c r="A90" s="12" t="s">
        <v>827</v>
      </c>
      <c r="B90" s="18"/>
      <c r="C90" s="18"/>
      <c r="D90" s="18"/>
      <c r="E90" s="146"/>
      <c r="F90" s="146"/>
      <c r="G90" s="146"/>
      <c r="H90" s="146"/>
      <c r="I90" s="146"/>
      <c r="J90" s="146"/>
      <c r="K90" s="12"/>
    </row>
    <row r="91" spans="1:11" ht="20.100000000000001" customHeight="1">
      <c r="A91" s="19"/>
      <c r="B91" s="20"/>
      <c r="C91" s="21"/>
      <c r="D91" s="20" t="s">
        <v>55</v>
      </c>
      <c r="E91" s="160" t="s">
        <v>218</v>
      </c>
      <c r="F91" s="161"/>
      <c r="G91" s="161"/>
      <c r="H91" s="162"/>
      <c r="I91" s="22" t="s">
        <v>215</v>
      </c>
      <c r="J91" s="23" t="s">
        <v>57</v>
      </c>
      <c r="K91" s="23" t="s">
        <v>59</v>
      </c>
    </row>
    <row r="92" spans="1:11" ht="20.100000000000001" customHeight="1">
      <c r="A92" s="20" t="s">
        <v>96</v>
      </c>
      <c r="B92" s="20" t="s">
        <v>213</v>
      </c>
      <c r="C92" s="20" t="s">
        <v>54</v>
      </c>
      <c r="D92" s="20" t="s">
        <v>214</v>
      </c>
      <c r="E92" s="24">
        <v>2561</v>
      </c>
      <c r="F92" s="23">
        <v>2562</v>
      </c>
      <c r="G92" s="23">
        <v>2563</v>
      </c>
      <c r="H92" s="25">
        <v>2564</v>
      </c>
      <c r="I92" s="25" t="s">
        <v>216</v>
      </c>
      <c r="J92" s="20" t="s">
        <v>58</v>
      </c>
      <c r="K92" s="25" t="s">
        <v>812</v>
      </c>
    </row>
    <row r="93" spans="1:11" ht="20.100000000000001" customHeight="1">
      <c r="A93" s="26"/>
      <c r="B93" s="26"/>
      <c r="C93" s="26"/>
      <c r="D93" s="26"/>
      <c r="E93" s="27" t="s">
        <v>56</v>
      </c>
      <c r="F93" s="28" t="s">
        <v>56</v>
      </c>
      <c r="G93" s="28" t="s">
        <v>56</v>
      </c>
      <c r="H93" s="28" t="s">
        <v>56</v>
      </c>
      <c r="I93" s="28"/>
      <c r="J93" s="29"/>
      <c r="K93" s="9"/>
    </row>
    <row r="94" spans="1:11" ht="20.100000000000001" customHeight="1">
      <c r="A94" s="8">
        <v>11</v>
      </c>
      <c r="B94" s="30" t="s">
        <v>308</v>
      </c>
      <c r="C94" s="30" t="s">
        <v>305</v>
      </c>
      <c r="D94" s="40" t="s">
        <v>1113</v>
      </c>
      <c r="E94" s="58">
        <v>322000</v>
      </c>
      <c r="F94" s="58">
        <v>322000</v>
      </c>
      <c r="G94" s="58">
        <v>322000</v>
      </c>
      <c r="H94" s="58">
        <v>322000</v>
      </c>
      <c r="I94" s="16" t="s">
        <v>614</v>
      </c>
      <c r="J94" s="30" t="s">
        <v>310</v>
      </c>
      <c r="K94" s="8" t="s">
        <v>12</v>
      </c>
    </row>
    <row r="95" spans="1:11" ht="20.100000000000001" customHeight="1">
      <c r="A95" s="8"/>
      <c r="B95" s="30" t="s">
        <v>1172</v>
      </c>
      <c r="C95" s="30" t="s">
        <v>306</v>
      </c>
      <c r="D95" s="30" t="s">
        <v>1165</v>
      </c>
      <c r="E95" s="31"/>
      <c r="F95" s="31"/>
      <c r="G95" s="31"/>
      <c r="H95" s="31"/>
      <c r="I95" s="53" t="s">
        <v>618</v>
      </c>
      <c r="J95" s="30" t="s">
        <v>309</v>
      </c>
      <c r="K95" s="8"/>
    </row>
    <row r="96" spans="1:11" ht="20.100000000000001" customHeight="1">
      <c r="A96" s="8"/>
      <c r="B96" s="30" t="s">
        <v>1173</v>
      </c>
      <c r="C96" s="30" t="s">
        <v>307</v>
      </c>
      <c r="D96" s="30" t="s">
        <v>1166</v>
      </c>
      <c r="E96" s="31"/>
      <c r="F96" s="31"/>
      <c r="G96" s="31"/>
      <c r="H96" s="31"/>
      <c r="I96" s="16" t="s">
        <v>1131</v>
      </c>
      <c r="J96" s="30"/>
      <c r="K96" s="8"/>
    </row>
    <row r="97" spans="1:11" ht="20.100000000000001" customHeight="1">
      <c r="A97" s="8"/>
      <c r="B97" s="30" t="s">
        <v>1114</v>
      </c>
      <c r="C97" s="30"/>
      <c r="D97" s="30" t="s">
        <v>1167</v>
      </c>
      <c r="E97" s="31"/>
      <c r="F97" s="31"/>
      <c r="G97" s="31"/>
      <c r="H97" s="31"/>
      <c r="I97" s="53"/>
      <c r="J97" s="30"/>
      <c r="K97" s="8"/>
    </row>
    <row r="98" spans="1:11" ht="20.100000000000001" customHeight="1">
      <c r="A98" s="8"/>
      <c r="B98" s="30"/>
      <c r="C98" s="30"/>
      <c r="D98" s="30"/>
      <c r="E98" s="58"/>
      <c r="F98" s="58"/>
      <c r="G98" s="58"/>
      <c r="H98" s="58"/>
      <c r="I98" s="7"/>
      <c r="J98" s="30"/>
      <c r="K98" s="8"/>
    </row>
    <row r="99" spans="1:11" ht="20.100000000000001" customHeight="1">
      <c r="A99" s="8">
        <v>12</v>
      </c>
      <c r="B99" s="30" t="s">
        <v>308</v>
      </c>
      <c r="C99" s="30" t="s">
        <v>305</v>
      </c>
      <c r="D99" s="40" t="s">
        <v>1129</v>
      </c>
      <c r="E99" s="58">
        <v>474000</v>
      </c>
      <c r="F99" s="58">
        <v>474000</v>
      </c>
      <c r="G99" s="58">
        <v>474000</v>
      </c>
      <c r="H99" s="58">
        <v>474000</v>
      </c>
      <c r="I99" s="16" t="s">
        <v>614</v>
      </c>
      <c r="J99" s="30" t="s">
        <v>310</v>
      </c>
      <c r="K99" s="8" t="s">
        <v>12</v>
      </c>
    </row>
    <row r="100" spans="1:11" ht="20.100000000000001" customHeight="1">
      <c r="A100" s="8"/>
      <c r="B100" s="30" t="s">
        <v>1174</v>
      </c>
      <c r="C100" s="30" t="s">
        <v>306</v>
      </c>
      <c r="D100" s="30" t="s">
        <v>1169</v>
      </c>
      <c r="E100" s="31"/>
      <c r="F100" s="31"/>
      <c r="G100" s="31"/>
      <c r="H100" s="31"/>
      <c r="I100" s="53" t="s">
        <v>618</v>
      </c>
      <c r="J100" s="30" t="s">
        <v>309</v>
      </c>
      <c r="K100" s="8"/>
    </row>
    <row r="101" spans="1:11" ht="20.100000000000001" customHeight="1">
      <c r="A101" s="8"/>
      <c r="B101" s="30" t="s">
        <v>1112</v>
      </c>
      <c r="C101" s="30" t="s">
        <v>307</v>
      </c>
      <c r="D101" s="30" t="s">
        <v>1166</v>
      </c>
      <c r="E101" s="31"/>
      <c r="F101" s="31"/>
      <c r="G101" s="31"/>
      <c r="H101" s="31"/>
      <c r="I101" s="16" t="s">
        <v>1131</v>
      </c>
      <c r="J101" s="30"/>
      <c r="K101" s="8"/>
    </row>
    <row r="102" spans="1:11" ht="20.100000000000001" customHeight="1">
      <c r="A102" s="8"/>
      <c r="B102" s="30"/>
      <c r="C102" s="30"/>
      <c r="D102" s="30" t="s">
        <v>1167</v>
      </c>
      <c r="E102" s="31"/>
      <c r="F102" s="31"/>
      <c r="G102" s="31"/>
      <c r="H102" s="31"/>
      <c r="I102" s="53"/>
      <c r="J102" s="30"/>
      <c r="K102" s="8"/>
    </row>
    <row r="103" spans="1:11" ht="20.100000000000001" customHeight="1">
      <c r="A103" s="8"/>
      <c r="B103" s="30"/>
      <c r="C103" s="30"/>
      <c r="D103" s="30"/>
      <c r="E103" s="58"/>
      <c r="F103" s="58"/>
      <c r="G103" s="58"/>
      <c r="H103" s="58"/>
      <c r="I103" s="16"/>
      <c r="J103" s="30"/>
      <c r="K103" s="8"/>
    </row>
    <row r="104" spans="1:11" ht="20.100000000000001" customHeight="1">
      <c r="A104" s="8">
        <v>13</v>
      </c>
      <c r="B104" s="30" t="s">
        <v>308</v>
      </c>
      <c r="C104" s="30" t="s">
        <v>305</v>
      </c>
      <c r="D104" s="40" t="s">
        <v>1113</v>
      </c>
      <c r="E104" s="58">
        <v>409000</v>
      </c>
      <c r="F104" s="58">
        <v>409000</v>
      </c>
      <c r="G104" s="58">
        <v>409000</v>
      </c>
      <c r="H104" s="58">
        <v>409000</v>
      </c>
      <c r="I104" s="16" t="s">
        <v>614</v>
      </c>
      <c r="J104" s="30" t="s">
        <v>310</v>
      </c>
      <c r="K104" s="8" t="s">
        <v>12</v>
      </c>
    </row>
    <row r="105" spans="1:11" ht="20.100000000000001" customHeight="1">
      <c r="A105" s="8"/>
      <c r="B105" s="30" t="s">
        <v>1175</v>
      </c>
      <c r="C105" s="30" t="s">
        <v>306</v>
      </c>
      <c r="D105" s="30" t="s">
        <v>1168</v>
      </c>
      <c r="E105" s="31"/>
      <c r="F105" s="31"/>
      <c r="G105" s="31"/>
      <c r="H105" s="31"/>
      <c r="I105" s="53" t="s">
        <v>618</v>
      </c>
      <c r="J105" s="30" t="s">
        <v>309</v>
      </c>
      <c r="K105" s="8"/>
    </row>
    <row r="106" spans="1:11" ht="20.100000000000001" customHeight="1">
      <c r="A106" s="8"/>
      <c r="B106" s="30" t="s">
        <v>1112</v>
      </c>
      <c r="C106" s="30" t="s">
        <v>307</v>
      </c>
      <c r="D106" s="30" t="s">
        <v>1166</v>
      </c>
      <c r="E106" s="31"/>
      <c r="F106" s="31"/>
      <c r="G106" s="31"/>
      <c r="H106" s="31"/>
      <c r="I106" s="16" t="s">
        <v>1131</v>
      </c>
      <c r="J106" s="30"/>
      <c r="K106" s="8"/>
    </row>
    <row r="107" spans="1:11" ht="20.100000000000001" customHeight="1">
      <c r="A107" s="8"/>
      <c r="B107" s="30"/>
      <c r="C107" s="30"/>
      <c r="D107" s="30" t="s">
        <v>1167</v>
      </c>
      <c r="E107" s="31"/>
      <c r="F107" s="31"/>
      <c r="G107" s="31"/>
      <c r="H107" s="31"/>
      <c r="I107" s="53"/>
      <c r="J107" s="30"/>
      <c r="K107" s="8"/>
    </row>
    <row r="108" spans="1:11" ht="20.100000000000001" customHeight="1">
      <c r="A108" s="33"/>
      <c r="B108" s="33"/>
      <c r="C108" s="33"/>
      <c r="D108" s="33"/>
      <c r="E108" s="51"/>
      <c r="F108" s="34"/>
      <c r="G108" s="34"/>
      <c r="H108" s="51"/>
      <c r="I108" s="77"/>
      <c r="J108" s="33"/>
      <c r="K108" s="9"/>
    </row>
    <row r="109" spans="1:11" ht="20.100000000000001" customHeight="1">
      <c r="A109" s="163">
        <v>52</v>
      </c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</row>
    <row r="110" spans="1:11" ht="20.100000000000001" customHeight="1">
      <c r="A110" s="158" t="s">
        <v>87</v>
      </c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</row>
    <row r="111" spans="1:11" ht="20.100000000000001" customHeight="1">
      <c r="A111" s="158" t="s">
        <v>808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</row>
    <row r="112" spans="1:11" ht="20.100000000000001" customHeight="1">
      <c r="A112" s="158" t="s">
        <v>809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</row>
    <row r="113" spans="1:11" ht="20.100000000000001" customHeight="1">
      <c r="A113" s="158" t="s">
        <v>88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</row>
    <row r="114" spans="1:11" ht="20.100000000000001" customHeight="1">
      <c r="A114" s="159" t="s">
        <v>810</v>
      </c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</row>
    <row r="115" spans="1:11" ht="20.100000000000001" customHeight="1">
      <c r="A115" s="159" t="s">
        <v>811</v>
      </c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</row>
    <row r="116" spans="1:11" ht="20.100000000000001" customHeight="1">
      <c r="A116" s="12" t="s">
        <v>92</v>
      </c>
      <c r="B116" s="12"/>
      <c r="C116" s="12"/>
      <c r="D116" s="12"/>
      <c r="E116" s="146"/>
      <c r="F116" s="146"/>
      <c r="G116" s="146"/>
      <c r="H116" s="146"/>
      <c r="I116" s="146"/>
      <c r="J116" s="146"/>
      <c r="K116" s="12"/>
    </row>
    <row r="117" spans="1:11" ht="20.100000000000001" customHeight="1">
      <c r="A117" s="12" t="s">
        <v>827</v>
      </c>
      <c r="B117" s="18"/>
      <c r="C117" s="18"/>
      <c r="D117" s="18"/>
      <c r="E117" s="146"/>
      <c r="F117" s="146"/>
      <c r="G117" s="146"/>
      <c r="H117" s="146"/>
      <c r="I117" s="146"/>
      <c r="J117" s="146"/>
      <c r="K117" s="12"/>
    </row>
    <row r="118" spans="1:11" ht="20.100000000000001" customHeight="1">
      <c r="A118" s="19"/>
      <c r="B118" s="20"/>
      <c r="C118" s="21"/>
      <c r="D118" s="20" t="s">
        <v>55</v>
      </c>
      <c r="E118" s="160" t="s">
        <v>218</v>
      </c>
      <c r="F118" s="161"/>
      <c r="G118" s="161"/>
      <c r="H118" s="162"/>
      <c r="I118" s="22" t="s">
        <v>215</v>
      </c>
      <c r="J118" s="23" t="s">
        <v>57</v>
      </c>
      <c r="K118" s="23" t="s">
        <v>59</v>
      </c>
    </row>
    <row r="119" spans="1:11" ht="20.100000000000001" customHeight="1">
      <c r="A119" s="20" t="s">
        <v>96</v>
      </c>
      <c r="B119" s="20" t="s">
        <v>213</v>
      </c>
      <c r="C119" s="20" t="s">
        <v>54</v>
      </c>
      <c r="D119" s="20" t="s">
        <v>214</v>
      </c>
      <c r="E119" s="24">
        <v>2561</v>
      </c>
      <c r="F119" s="23">
        <v>2562</v>
      </c>
      <c r="G119" s="23">
        <v>2563</v>
      </c>
      <c r="H119" s="25">
        <v>2564</v>
      </c>
      <c r="I119" s="25" t="s">
        <v>216</v>
      </c>
      <c r="J119" s="20" t="s">
        <v>58</v>
      </c>
      <c r="K119" s="25" t="s">
        <v>812</v>
      </c>
    </row>
    <row r="120" spans="1:11" ht="20.100000000000001" customHeight="1">
      <c r="A120" s="26"/>
      <c r="B120" s="26"/>
      <c r="C120" s="26"/>
      <c r="D120" s="26"/>
      <c r="E120" s="27" t="s">
        <v>56</v>
      </c>
      <c r="F120" s="28" t="s">
        <v>56</v>
      </c>
      <c r="G120" s="28" t="s">
        <v>56</v>
      </c>
      <c r="H120" s="28" t="s">
        <v>56</v>
      </c>
      <c r="I120" s="28"/>
      <c r="J120" s="29"/>
      <c r="K120" s="9"/>
    </row>
    <row r="121" spans="1:11" ht="20.100000000000001" customHeight="1">
      <c r="A121" s="8">
        <v>14</v>
      </c>
      <c r="B121" s="30" t="s">
        <v>308</v>
      </c>
      <c r="C121" s="30" t="s">
        <v>305</v>
      </c>
      <c r="D121" s="40" t="s">
        <v>1113</v>
      </c>
      <c r="E121" s="58">
        <v>313000</v>
      </c>
      <c r="F121" s="58">
        <v>313000</v>
      </c>
      <c r="G121" s="58">
        <v>313000</v>
      </c>
      <c r="H121" s="58">
        <v>313000</v>
      </c>
      <c r="I121" s="16" t="s">
        <v>614</v>
      </c>
      <c r="J121" s="30" t="s">
        <v>310</v>
      </c>
      <c r="K121" s="8" t="s">
        <v>12</v>
      </c>
    </row>
    <row r="122" spans="1:11" ht="20.100000000000001" customHeight="1">
      <c r="A122" s="8"/>
      <c r="B122" s="30" t="s">
        <v>1176</v>
      </c>
      <c r="C122" s="30" t="s">
        <v>306</v>
      </c>
      <c r="D122" s="30" t="s">
        <v>1165</v>
      </c>
      <c r="E122" s="31"/>
      <c r="F122" s="31"/>
      <c r="G122" s="31"/>
      <c r="H122" s="31"/>
      <c r="I122" s="53" t="s">
        <v>618</v>
      </c>
      <c r="J122" s="30" t="s">
        <v>309</v>
      </c>
      <c r="K122" s="8"/>
    </row>
    <row r="123" spans="1:11" ht="20.100000000000001" customHeight="1">
      <c r="A123" s="8"/>
      <c r="B123" s="30" t="s">
        <v>1177</v>
      </c>
      <c r="C123" s="30" t="s">
        <v>307</v>
      </c>
      <c r="D123" s="30" t="s">
        <v>1166</v>
      </c>
      <c r="E123" s="31"/>
      <c r="F123" s="31"/>
      <c r="G123" s="31"/>
      <c r="H123" s="31"/>
      <c r="I123" s="16" t="s">
        <v>1131</v>
      </c>
      <c r="J123" s="30"/>
      <c r="K123" s="8"/>
    </row>
    <row r="124" spans="1:11" ht="20.100000000000001" customHeight="1">
      <c r="A124" s="8"/>
      <c r="B124" s="30" t="s">
        <v>1128</v>
      </c>
      <c r="C124" s="30"/>
      <c r="D124" s="30" t="s">
        <v>1167</v>
      </c>
      <c r="E124" s="31"/>
      <c r="F124" s="31"/>
      <c r="G124" s="31"/>
      <c r="H124" s="31"/>
      <c r="I124" s="53"/>
      <c r="J124" s="30"/>
      <c r="K124" s="8"/>
    </row>
    <row r="125" spans="1:11" ht="20.100000000000001" customHeight="1">
      <c r="A125" s="8"/>
      <c r="B125" s="30"/>
      <c r="C125" s="30"/>
      <c r="D125" s="30"/>
      <c r="E125" s="58"/>
      <c r="F125" s="58"/>
      <c r="G125" s="58"/>
      <c r="H125" s="58"/>
      <c r="I125" s="16"/>
      <c r="J125" s="30"/>
      <c r="K125" s="8"/>
    </row>
    <row r="126" spans="1:11" ht="20.100000000000001" customHeight="1">
      <c r="A126" s="8">
        <v>15</v>
      </c>
      <c r="B126" s="30" t="s">
        <v>308</v>
      </c>
      <c r="C126" s="30" t="s">
        <v>305</v>
      </c>
      <c r="D126" s="40" t="s">
        <v>1179</v>
      </c>
      <c r="E126" s="58">
        <v>496700</v>
      </c>
      <c r="F126" s="58">
        <v>496700</v>
      </c>
      <c r="G126" s="58">
        <v>496700</v>
      </c>
      <c r="H126" s="58">
        <v>496700</v>
      </c>
      <c r="I126" s="16" t="s">
        <v>614</v>
      </c>
      <c r="J126" s="30" t="s">
        <v>310</v>
      </c>
      <c r="K126" s="8" t="s">
        <v>12</v>
      </c>
    </row>
    <row r="127" spans="1:11" ht="20.100000000000001" customHeight="1">
      <c r="A127" s="8"/>
      <c r="B127" s="30" t="s">
        <v>1136</v>
      </c>
      <c r="C127" s="30" t="s">
        <v>306</v>
      </c>
      <c r="D127" s="30" t="s">
        <v>1180</v>
      </c>
      <c r="E127" s="31"/>
      <c r="F127" s="31"/>
      <c r="G127" s="31"/>
      <c r="H127" s="31"/>
      <c r="I127" s="53" t="s">
        <v>618</v>
      </c>
      <c r="J127" s="30" t="s">
        <v>309</v>
      </c>
      <c r="K127" s="8"/>
    </row>
    <row r="128" spans="1:11" ht="20.100000000000001" customHeight="1">
      <c r="A128" s="8"/>
      <c r="B128" s="30" t="s">
        <v>1137</v>
      </c>
      <c r="C128" s="30" t="s">
        <v>307</v>
      </c>
      <c r="D128" s="30" t="s">
        <v>1181</v>
      </c>
      <c r="E128" s="31"/>
      <c r="F128" s="31"/>
      <c r="G128" s="31"/>
      <c r="H128" s="31"/>
      <c r="I128" s="16" t="s">
        <v>1131</v>
      </c>
      <c r="J128" s="30"/>
      <c r="K128" s="8"/>
    </row>
    <row r="129" spans="1:11" ht="20.100000000000001" customHeight="1">
      <c r="A129" s="8"/>
      <c r="B129" s="30" t="s">
        <v>1178</v>
      </c>
      <c r="C129" s="30"/>
      <c r="D129" s="30" t="s">
        <v>1167</v>
      </c>
      <c r="E129" s="31"/>
      <c r="F129" s="31"/>
      <c r="G129" s="31"/>
      <c r="H129" s="31"/>
      <c r="I129" s="53"/>
      <c r="J129" s="30"/>
      <c r="K129" s="8"/>
    </row>
    <row r="130" spans="1:11" ht="20.100000000000001" customHeight="1">
      <c r="A130" s="8"/>
      <c r="B130" s="30" t="s">
        <v>1114</v>
      </c>
      <c r="C130" s="30"/>
      <c r="D130" s="30"/>
      <c r="E130" s="31"/>
      <c r="F130" s="32"/>
      <c r="G130" s="32"/>
      <c r="H130" s="32"/>
      <c r="I130" s="53"/>
      <c r="J130" s="30"/>
      <c r="K130" s="30"/>
    </row>
    <row r="131" spans="1:11" ht="20.100000000000001" customHeight="1">
      <c r="A131" s="8"/>
      <c r="B131" s="30"/>
      <c r="C131" s="30"/>
      <c r="D131" s="30"/>
      <c r="E131" s="58"/>
      <c r="F131" s="32"/>
      <c r="G131" s="32"/>
      <c r="H131" s="32"/>
      <c r="I131" s="16"/>
      <c r="J131" s="30"/>
      <c r="K131" s="8"/>
    </row>
    <row r="132" spans="1:11" ht="20.100000000000001" customHeight="1">
      <c r="A132" s="8">
        <v>16</v>
      </c>
      <c r="B132" s="30" t="s">
        <v>308</v>
      </c>
      <c r="C132" s="30" t="s">
        <v>305</v>
      </c>
      <c r="D132" s="40" t="s">
        <v>1129</v>
      </c>
      <c r="E132" s="58">
        <v>474000</v>
      </c>
      <c r="F132" s="58">
        <v>474000</v>
      </c>
      <c r="G132" s="58">
        <v>474000</v>
      </c>
      <c r="H132" s="58">
        <v>474000</v>
      </c>
      <c r="I132" s="16" t="s">
        <v>614</v>
      </c>
      <c r="J132" s="30" t="s">
        <v>310</v>
      </c>
      <c r="K132" s="8" t="s">
        <v>12</v>
      </c>
    </row>
    <row r="133" spans="1:11" ht="20.100000000000001" customHeight="1">
      <c r="A133" s="8"/>
      <c r="B133" s="30" t="s">
        <v>1182</v>
      </c>
      <c r="C133" s="30" t="s">
        <v>306</v>
      </c>
      <c r="D133" s="30" t="s">
        <v>1169</v>
      </c>
      <c r="E133" s="31"/>
      <c r="F133" s="31"/>
      <c r="G133" s="31"/>
      <c r="H133" s="31"/>
      <c r="I133" s="53" t="s">
        <v>618</v>
      </c>
      <c r="J133" s="30" t="s">
        <v>309</v>
      </c>
      <c r="K133" s="8"/>
    </row>
    <row r="134" spans="1:11" ht="20.100000000000001" customHeight="1">
      <c r="A134" s="8"/>
      <c r="B134" s="30" t="s">
        <v>1114</v>
      </c>
      <c r="C134" s="30" t="s">
        <v>307</v>
      </c>
      <c r="D134" s="30" t="s">
        <v>1166</v>
      </c>
      <c r="E134" s="31"/>
      <c r="F134" s="31"/>
      <c r="G134" s="31"/>
      <c r="H134" s="31"/>
      <c r="I134" s="16" t="s">
        <v>1131</v>
      </c>
      <c r="J134" s="30"/>
      <c r="K134" s="8"/>
    </row>
    <row r="135" spans="1:11" ht="20.100000000000001" customHeight="1">
      <c r="A135" s="9"/>
      <c r="B135" s="33"/>
      <c r="C135" s="33"/>
      <c r="D135" s="33" t="s">
        <v>1167</v>
      </c>
      <c r="E135" s="50"/>
      <c r="F135" s="50"/>
      <c r="G135" s="50"/>
      <c r="H135" s="50"/>
      <c r="I135" s="78"/>
      <c r="J135" s="33"/>
      <c r="K135" s="9"/>
    </row>
    <row r="136" spans="1:11" ht="20.100000000000001" customHeight="1">
      <c r="A136" s="163">
        <v>53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</row>
    <row r="137" spans="1:11" ht="20.100000000000001" customHeight="1">
      <c r="A137" s="158" t="s">
        <v>87</v>
      </c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</row>
    <row r="138" spans="1:11" ht="20.100000000000001" customHeight="1">
      <c r="A138" s="158" t="s">
        <v>808</v>
      </c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</row>
    <row r="139" spans="1:11" ht="20.100000000000001" customHeight="1">
      <c r="A139" s="158" t="s">
        <v>809</v>
      </c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</row>
    <row r="140" spans="1:11" ht="20.100000000000001" customHeight="1">
      <c r="A140" s="158" t="s">
        <v>88</v>
      </c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</row>
    <row r="141" spans="1:11" ht="20.100000000000001" customHeight="1">
      <c r="A141" s="159" t="s">
        <v>810</v>
      </c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</row>
    <row r="142" spans="1:11" ht="20.100000000000001" customHeight="1">
      <c r="A142" s="159" t="s">
        <v>811</v>
      </c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</row>
    <row r="143" spans="1:11" ht="20.100000000000001" customHeight="1">
      <c r="A143" s="12" t="s">
        <v>92</v>
      </c>
      <c r="B143" s="12"/>
      <c r="C143" s="12"/>
      <c r="D143" s="12"/>
      <c r="E143" s="146"/>
      <c r="F143" s="146"/>
      <c r="G143" s="146"/>
      <c r="H143" s="146"/>
      <c r="I143" s="146"/>
      <c r="J143" s="146"/>
      <c r="K143" s="12"/>
    </row>
    <row r="144" spans="1:11" ht="20.100000000000001" customHeight="1">
      <c r="A144" s="12" t="s">
        <v>827</v>
      </c>
      <c r="B144" s="18"/>
      <c r="C144" s="18"/>
      <c r="D144" s="18"/>
      <c r="E144" s="146"/>
      <c r="F144" s="146"/>
      <c r="G144" s="146"/>
      <c r="H144" s="146"/>
      <c r="I144" s="146"/>
      <c r="J144" s="146"/>
      <c r="K144" s="12"/>
    </row>
    <row r="145" spans="1:11" ht="20.100000000000001" customHeight="1">
      <c r="A145" s="19"/>
      <c r="B145" s="20"/>
      <c r="C145" s="21"/>
      <c r="D145" s="20" t="s">
        <v>55</v>
      </c>
      <c r="E145" s="160" t="s">
        <v>218</v>
      </c>
      <c r="F145" s="161"/>
      <c r="G145" s="161"/>
      <c r="H145" s="162"/>
      <c r="I145" s="22" t="s">
        <v>215</v>
      </c>
      <c r="J145" s="23" t="s">
        <v>57</v>
      </c>
      <c r="K145" s="23" t="s">
        <v>59</v>
      </c>
    </row>
    <row r="146" spans="1:11" ht="20.100000000000001" customHeight="1">
      <c r="A146" s="20" t="s">
        <v>96</v>
      </c>
      <c r="B146" s="20" t="s">
        <v>213</v>
      </c>
      <c r="C146" s="20" t="s">
        <v>54</v>
      </c>
      <c r="D146" s="20" t="s">
        <v>214</v>
      </c>
      <c r="E146" s="24">
        <v>2561</v>
      </c>
      <c r="F146" s="23">
        <v>2562</v>
      </c>
      <c r="G146" s="23">
        <v>2563</v>
      </c>
      <c r="H146" s="25">
        <v>2564</v>
      </c>
      <c r="I146" s="25" t="s">
        <v>216</v>
      </c>
      <c r="J146" s="20" t="s">
        <v>58</v>
      </c>
      <c r="K146" s="25" t="s">
        <v>812</v>
      </c>
    </row>
    <row r="147" spans="1:11" ht="20.100000000000001" customHeight="1">
      <c r="A147" s="26"/>
      <c r="B147" s="26"/>
      <c r="C147" s="26"/>
      <c r="D147" s="26"/>
      <c r="E147" s="27" t="s">
        <v>56</v>
      </c>
      <c r="F147" s="28" t="s">
        <v>56</v>
      </c>
      <c r="G147" s="28" t="s">
        <v>56</v>
      </c>
      <c r="H147" s="28" t="s">
        <v>56</v>
      </c>
      <c r="I147" s="28"/>
      <c r="J147" s="29"/>
      <c r="K147" s="9"/>
    </row>
    <row r="148" spans="1:11" ht="20.100000000000001" customHeight="1">
      <c r="A148" s="8">
        <v>17</v>
      </c>
      <c r="B148" s="30" t="s">
        <v>308</v>
      </c>
      <c r="C148" s="30" t="s">
        <v>305</v>
      </c>
      <c r="D148" s="40" t="s">
        <v>1113</v>
      </c>
      <c r="E148" s="58">
        <v>316000</v>
      </c>
      <c r="F148" s="58">
        <v>316000</v>
      </c>
      <c r="G148" s="58">
        <v>316000</v>
      </c>
      <c r="H148" s="58">
        <v>316000</v>
      </c>
      <c r="I148" s="16" t="s">
        <v>614</v>
      </c>
      <c r="J148" s="30" t="s">
        <v>310</v>
      </c>
      <c r="K148" s="8" t="s">
        <v>12</v>
      </c>
    </row>
    <row r="149" spans="1:11" ht="20.100000000000001" customHeight="1">
      <c r="A149" s="8"/>
      <c r="B149" s="30" t="s">
        <v>1183</v>
      </c>
      <c r="C149" s="30" t="s">
        <v>306</v>
      </c>
      <c r="D149" s="30" t="s">
        <v>1165</v>
      </c>
      <c r="E149" s="31"/>
      <c r="F149" s="31"/>
      <c r="G149" s="31"/>
      <c r="H149" s="31"/>
      <c r="I149" s="53" t="s">
        <v>618</v>
      </c>
      <c r="J149" s="30" t="s">
        <v>309</v>
      </c>
      <c r="K149" s="8"/>
    </row>
    <row r="150" spans="1:11" ht="20.100000000000001" customHeight="1">
      <c r="A150" s="8"/>
      <c r="B150" s="30" t="s">
        <v>1114</v>
      </c>
      <c r="C150" s="30" t="s">
        <v>307</v>
      </c>
      <c r="D150" s="30" t="s">
        <v>1166</v>
      </c>
      <c r="E150" s="31"/>
      <c r="F150" s="31"/>
      <c r="G150" s="31"/>
      <c r="H150" s="31"/>
      <c r="I150" s="16" t="s">
        <v>1131</v>
      </c>
      <c r="J150" s="30"/>
      <c r="K150" s="8"/>
    </row>
    <row r="151" spans="1:11" ht="20.100000000000001" customHeight="1">
      <c r="A151" s="8"/>
      <c r="B151" s="30"/>
      <c r="C151" s="30"/>
      <c r="D151" s="30" t="s">
        <v>1167</v>
      </c>
      <c r="E151" s="31"/>
      <c r="F151" s="31"/>
      <c r="G151" s="31"/>
      <c r="H151" s="31"/>
      <c r="I151" s="53"/>
      <c r="J151" s="30"/>
      <c r="K151" s="8"/>
    </row>
    <row r="152" spans="1:11" ht="20.100000000000001" customHeight="1">
      <c r="A152" s="8"/>
      <c r="B152" s="30"/>
      <c r="C152" s="30"/>
      <c r="D152" s="30"/>
      <c r="E152" s="58"/>
      <c r="F152" s="58"/>
      <c r="G152" s="58"/>
      <c r="H152" s="58"/>
      <c r="I152" s="16"/>
      <c r="J152" s="30"/>
      <c r="K152" s="8"/>
    </row>
    <row r="153" spans="1:11" ht="20.100000000000001" customHeight="1">
      <c r="A153" s="8">
        <v>18</v>
      </c>
      <c r="B153" s="30" t="s">
        <v>308</v>
      </c>
      <c r="C153" s="30" t="s">
        <v>305</v>
      </c>
      <c r="D153" s="40" t="s">
        <v>1129</v>
      </c>
      <c r="E153" s="58">
        <v>684000</v>
      </c>
      <c r="F153" s="58">
        <v>684000</v>
      </c>
      <c r="G153" s="58">
        <v>684000</v>
      </c>
      <c r="H153" s="58">
        <v>684000</v>
      </c>
      <c r="I153" s="16" t="s">
        <v>614</v>
      </c>
      <c r="J153" s="30" t="s">
        <v>310</v>
      </c>
      <c r="K153" s="8" t="s">
        <v>12</v>
      </c>
    </row>
    <row r="154" spans="1:11" ht="20.100000000000001" customHeight="1">
      <c r="A154" s="8"/>
      <c r="B154" s="30" t="s">
        <v>1184</v>
      </c>
      <c r="C154" s="30" t="s">
        <v>306</v>
      </c>
      <c r="D154" s="30" t="s">
        <v>1185</v>
      </c>
      <c r="E154" s="31"/>
      <c r="F154" s="31"/>
      <c r="G154" s="31"/>
      <c r="H154" s="31"/>
      <c r="I154" s="53" t="s">
        <v>618</v>
      </c>
      <c r="J154" s="30" t="s">
        <v>309</v>
      </c>
      <c r="K154" s="8"/>
    </row>
    <row r="155" spans="1:11" ht="20.100000000000001" customHeight="1">
      <c r="A155" s="8"/>
      <c r="B155" s="30" t="s">
        <v>1114</v>
      </c>
      <c r="C155" s="30" t="s">
        <v>307</v>
      </c>
      <c r="D155" s="30" t="s">
        <v>1166</v>
      </c>
      <c r="E155" s="31"/>
      <c r="F155" s="31"/>
      <c r="G155" s="31"/>
      <c r="H155" s="31"/>
      <c r="I155" s="16" t="s">
        <v>1131</v>
      </c>
      <c r="J155" s="30"/>
      <c r="K155" s="8"/>
    </row>
    <row r="156" spans="1:11" ht="20.100000000000001" customHeight="1">
      <c r="A156" s="8"/>
      <c r="B156" s="30"/>
      <c r="C156" s="30"/>
      <c r="D156" s="30" t="s">
        <v>1167</v>
      </c>
      <c r="E156" s="31"/>
      <c r="F156" s="31"/>
      <c r="G156" s="31"/>
      <c r="H156" s="31"/>
      <c r="I156" s="53"/>
      <c r="J156" s="30"/>
      <c r="K156" s="8"/>
    </row>
    <row r="157" spans="1:11" ht="20.100000000000001" customHeight="1">
      <c r="A157" s="8"/>
      <c r="B157" s="30"/>
      <c r="C157" s="84"/>
      <c r="D157" s="84"/>
      <c r="E157" s="85"/>
      <c r="F157" s="85"/>
      <c r="G157" s="85"/>
      <c r="H157" s="85"/>
      <c r="I157" s="53"/>
      <c r="J157" s="30"/>
      <c r="K157" s="8"/>
    </row>
    <row r="158" spans="1:11" ht="20.100000000000001" customHeight="1">
      <c r="A158" s="8">
        <v>19</v>
      </c>
      <c r="B158" s="30" t="s">
        <v>1197</v>
      </c>
      <c r="C158" s="30" t="s">
        <v>1199</v>
      </c>
      <c r="D158" s="30" t="s">
        <v>1202</v>
      </c>
      <c r="E158" s="58">
        <v>73000</v>
      </c>
      <c r="F158" s="58">
        <v>73000</v>
      </c>
      <c r="G158" s="58">
        <v>73000</v>
      </c>
      <c r="H158" s="58">
        <v>73000</v>
      </c>
      <c r="I158" s="16" t="s">
        <v>614</v>
      </c>
      <c r="J158" s="153" t="s">
        <v>1206</v>
      </c>
      <c r="K158" s="8" t="s">
        <v>12</v>
      </c>
    </row>
    <row r="159" spans="1:11" ht="20.100000000000001" customHeight="1">
      <c r="A159" s="8"/>
      <c r="B159" s="30" t="s">
        <v>1198</v>
      </c>
      <c r="C159" s="30" t="s">
        <v>1200</v>
      </c>
      <c r="D159" s="30" t="s">
        <v>1203</v>
      </c>
      <c r="E159" s="31"/>
      <c r="F159" s="32"/>
      <c r="G159" s="32"/>
      <c r="H159" s="32"/>
      <c r="I159" s="53" t="s">
        <v>617</v>
      </c>
      <c r="J159" s="30" t="s">
        <v>1207</v>
      </c>
      <c r="K159" s="30"/>
    </row>
    <row r="160" spans="1:11" ht="20.100000000000001" customHeight="1">
      <c r="A160" s="8"/>
      <c r="B160" s="30" t="s">
        <v>1128</v>
      </c>
      <c r="C160" s="30" t="s">
        <v>1201</v>
      </c>
      <c r="D160" s="40" t="s">
        <v>1204</v>
      </c>
      <c r="E160" s="58"/>
      <c r="F160" s="32"/>
      <c r="G160" s="32"/>
      <c r="H160" s="32"/>
      <c r="I160" s="16" t="s">
        <v>615</v>
      </c>
      <c r="J160" s="30" t="s">
        <v>1208</v>
      </c>
      <c r="K160" s="30"/>
    </row>
    <row r="161" spans="1:11" ht="20.100000000000001" customHeight="1">
      <c r="A161" s="8"/>
      <c r="B161" s="30"/>
      <c r="C161" s="30" t="s">
        <v>43</v>
      </c>
      <c r="D161" s="30" t="s">
        <v>1205</v>
      </c>
      <c r="E161" s="58"/>
      <c r="F161" s="31"/>
      <c r="G161" s="31"/>
      <c r="H161" s="31"/>
      <c r="I161" s="53" t="s">
        <v>616</v>
      </c>
      <c r="J161" s="30"/>
      <c r="K161" s="30"/>
    </row>
    <row r="162" spans="1:11" ht="20.100000000000001" customHeight="1">
      <c r="A162" s="9"/>
      <c r="B162" s="33"/>
      <c r="C162" s="86"/>
      <c r="D162" s="33" t="s">
        <v>1194</v>
      </c>
      <c r="E162" s="87"/>
      <c r="F162" s="87"/>
      <c r="G162" s="87"/>
      <c r="H162" s="87"/>
      <c r="I162" s="78"/>
      <c r="J162" s="33"/>
      <c r="K162" s="9"/>
    </row>
    <row r="163" spans="1:11" ht="20.100000000000001" customHeight="1">
      <c r="A163" s="163">
        <v>54</v>
      </c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</row>
    <row r="164" spans="1:11" ht="20.100000000000001" customHeight="1">
      <c r="A164" s="158" t="s">
        <v>87</v>
      </c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</row>
    <row r="165" spans="1:11" ht="20.100000000000001" customHeight="1">
      <c r="A165" s="158" t="s">
        <v>808</v>
      </c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</row>
    <row r="166" spans="1:11" ht="20.100000000000001" customHeight="1">
      <c r="A166" s="158" t="s">
        <v>809</v>
      </c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</row>
    <row r="167" spans="1:11" ht="20.100000000000001" customHeight="1">
      <c r="A167" s="158" t="s">
        <v>88</v>
      </c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</row>
    <row r="168" spans="1:11" ht="20.100000000000001" customHeight="1">
      <c r="A168" s="159" t="s">
        <v>810</v>
      </c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</row>
    <row r="169" spans="1:11" ht="20.100000000000001" customHeight="1">
      <c r="A169" s="159" t="s">
        <v>811</v>
      </c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</row>
    <row r="170" spans="1:11" ht="20.100000000000001" customHeight="1">
      <c r="A170" s="12" t="s">
        <v>92</v>
      </c>
      <c r="B170" s="12"/>
      <c r="C170" s="12"/>
      <c r="D170" s="12"/>
      <c r="E170" s="146"/>
      <c r="F170" s="146"/>
      <c r="G170" s="146"/>
      <c r="H170" s="146"/>
      <c r="I170" s="146"/>
      <c r="J170" s="146"/>
      <c r="K170" s="12"/>
    </row>
    <row r="171" spans="1:11" ht="20.100000000000001" customHeight="1">
      <c r="A171" s="12" t="s">
        <v>827</v>
      </c>
      <c r="B171" s="18"/>
      <c r="C171" s="18"/>
      <c r="D171" s="18"/>
      <c r="E171" s="146"/>
      <c r="F171" s="146"/>
      <c r="G171" s="146"/>
      <c r="H171" s="146"/>
      <c r="I171" s="146"/>
      <c r="J171" s="146"/>
      <c r="K171" s="12"/>
    </row>
    <row r="172" spans="1:11" ht="20.100000000000001" customHeight="1">
      <c r="A172" s="19"/>
      <c r="B172" s="20"/>
      <c r="C172" s="21"/>
      <c r="D172" s="20" t="s">
        <v>55</v>
      </c>
      <c r="E172" s="160" t="s">
        <v>218</v>
      </c>
      <c r="F172" s="161"/>
      <c r="G172" s="161"/>
      <c r="H172" s="162"/>
      <c r="I172" s="22" t="s">
        <v>215</v>
      </c>
      <c r="J172" s="23" t="s">
        <v>57</v>
      </c>
      <c r="K172" s="23" t="s">
        <v>59</v>
      </c>
    </row>
    <row r="173" spans="1:11" ht="20.100000000000001" customHeight="1">
      <c r="A173" s="20" t="s">
        <v>96</v>
      </c>
      <c r="B173" s="20" t="s">
        <v>213</v>
      </c>
      <c r="C173" s="20" t="s">
        <v>54</v>
      </c>
      <c r="D173" s="20" t="s">
        <v>214</v>
      </c>
      <c r="E173" s="24">
        <v>2561</v>
      </c>
      <c r="F173" s="23">
        <v>2562</v>
      </c>
      <c r="G173" s="23">
        <v>2563</v>
      </c>
      <c r="H173" s="25">
        <v>2564</v>
      </c>
      <c r="I173" s="25" t="s">
        <v>216</v>
      </c>
      <c r="J173" s="20" t="s">
        <v>58</v>
      </c>
      <c r="K173" s="25" t="s">
        <v>812</v>
      </c>
    </row>
    <row r="174" spans="1:11" ht="20.100000000000001" customHeight="1">
      <c r="A174" s="26"/>
      <c r="B174" s="26"/>
      <c r="C174" s="26"/>
      <c r="D174" s="26"/>
      <c r="E174" s="27" t="s">
        <v>56</v>
      </c>
      <c r="F174" s="28" t="s">
        <v>56</v>
      </c>
      <c r="G174" s="28" t="s">
        <v>56</v>
      </c>
      <c r="H174" s="28" t="s">
        <v>56</v>
      </c>
      <c r="I174" s="28"/>
      <c r="J174" s="29"/>
      <c r="K174" s="9"/>
    </row>
    <row r="175" spans="1:11" ht="20.100000000000001" customHeight="1">
      <c r="A175" s="8">
        <v>20</v>
      </c>
      <c r="B175" s="30" t="s">
        <v>1209</v>
      </c>
      <c r="C175" s="30" t="s">
        <v>1210</v>
      </c>
      <c r="D175" s="30" t="s">
        <v>1213</v>
      </c>
      <c r="E175" s="94">
        <v>217600</v>
      </c>
      <c r="F175" s="94">
        <v>217600</v>
      </c>
      <c r="G175" s="94">
        <v>217600</v>
      </c>
      <c r="H175" s="94">
        <v>217600</v>
      </c>
      <c r="I175" s="53" t="s">
        <v>635</v>
      </c>
      <c r="J175" s="14" t="s">
        <v>197</v>
      </c>
      <c r="K175" s="15" t="s">
        <v>12</v>
      </c>
    </row>
    <row r="176" spans="1:11" ht="20.100000000000001" customHeight="1">
      <c r="A176" s="8"/>
      <c r="B176" s="30" t="s">
        <v>167</v>
      </c>
      <c r="C176" s="30" t="s">
        <v>1214</v>
      </c>
      <c r="D176" s="30" t="s">
        <v>1215</v>
      </c>
      <c r="E176" s="59"/>
      <c r="F176" s="30"/>
      <c r="G176" s="30"/>
      <c r="H176" s="30"/>
      <c r="I176" s="16" t="s">
        <v>642</v>
      </c>
      <c r="J176" s="14" t="s">
        <v>198</v>
      </c>
      <c r="K176" s="8"/>
    </row>
    <row r="177" spans="1:11" ht="20.100000000000001" customHeight="1">
      <c r="A177" s="8"/>
      <c r="B177" s="30" t="s">
        <v>168</v>
      </c>
      <c r="C177" s="30" t="s">
        <v>1211</v>
      </c>
      <c r="D177" s="30" t="s">
        <v>1216</v>
      </c>
      <c r="E177" s="42"/>
      <c r="F177" s="30"/>
      <c r="G177" s="30"/>
      <c r="H177" s="30"/>
      <c r="I177" s="32" t="s">
        <v>82</v>
      </c>
      <c r="J177" s="30" t="s">
        <v>199</v>
      </c>
      <c r="K177" s="30"/>
    </row>
    <row r="178" spans="1:11" ht="20.100000000000001" customHeight="1">
      <c r="A178" s="8"/>
      <c r="B178" s="30"/>
      <c r="C178" s="30" t="s">
        <v>1212</v>
      </c>
      <c r="D178" s="30" t="s">
        <v>1217</v>
      </c>
      <c r="E178" s="31"/>
      <c r="F178" s="7"/>
      <c r="G178" s="7"/>
      <c r="H178" s="7"/>
      <c r="I178" s="7"/>
      <c r="J178" s="30" t="s">
        <v>763</v>
      </c>
      <c r="K178" s="30"/>
    </row>
    <row r="179" spans="1:11" ht="20.100000000000001" customHeight="1">
      <c r="A179" s="8"/>
      <c r="B179" s="30"/>
      <c r="C179" s="30" t="s">
        <v>763</v>
      </c>
      <c r="D179" s="40" t="s">
        <v>1218</v>
      </c>
      <c r="E179" s="58"/>
      <c r="F179" s="58"/>
      <c r="G179" s="58"/>
      <c r="H179" s="58"/>
      <c r="I179" s="16"/>
      <c r="J179" s="30"/>
      <c r="K179" s="8"/>
    </row>
    <row r="180" spans="1:11" ht="20.100000000000001" customHeight="1">
      <c r="A180" s="8"/>
      <c r="B180" s="30"/>
      <c r="C180" s="30"/>
      <c r="D180" s="30" t="s">
        <v>1219</v>
      </c>
      <c r="E180" s="31"/>
      <c r="F180" s="31"/>
      <c r="G180" s="31"/>
      <c r="H180" s="31"/>
      <c r="I180" s="53"/>
      <c r="J180" s="30"/>
      <c r="K180" s="30"/>
    </row>
    <row r="181" spans="1:11" ht="20.100000000000001" customHeight="1">
      <c r="A181" s="8"/>
      <c r="B181" s="30"/>
      <c r="C181" s="30"/>
      <c r="D181" s="30"/>
      <c r="E181" s="31"/>
      <c r="F181" s="31"/>
      <c r="G181" s="31"/>
      <c r="H181" s="31"/>
      <c r="I181" s="16"/>
      <c r="J181" s="30"/>
      <c r="K181" s="30"/>
    </row>
    <row r="182" spans="1:11" ht="20.100000000000001" customHeight="1">
      <c r="A182" s="8">
        <v>21</v>
      </c>
      <c r="B182" s="30" t="s">
        <v>1220</v>
      </c>
      <c r="C182" s="30" t="s">
        <v>1222</v>
      </c>
      <c r="D182" s="30" t="s">
        <v>1225</v>
      </c>
      <c r="E182" s="58">
        <v>231500</v>
      </c>
      <c r="F182" s="58">
        <v>231500</v>
      </c>
      <c r="G182" s="58">
        <v>231500</v>
      </c>
      <c r="H182" s="58">
        <v>231500</v>
      </c>
      <c r="I182" s="55" t="s">
        <v>919</v>
      </c>
      <c r="J182" s="30" t="s">
        <v>285</v>
      </c>
      <c r="K182" s="8" t="s">
        <v>12</v>
      </c>
    </row>
    <row r="183" spans="1:11" ht="20.100000000000001" customHeight="1">
      <c r="A183" s="8"/>
      <c r="B183" s="30" t="s">
        <v>1221</v>
      </c>
      <c r="C183" s="30" t="s">
        <v>1223</v>
      </c>
      <c r="D183" s="56" t="s">
        <v>1226</v>
      </c>
      <c r="E183" s="31"/>
      <c r="F183" s="32"/>
      <c r="G183" s="32"/>
      <c r="H183" s="5"/>
      <c r="I183" s="132" t="s">
        <v>920</v>
      </c>
      <c r="J183" s="30" t="s">
        <v>761</v>
      </c>
      <c r="K183" s="30"/>
    </row>
    <row r="184" spans="1:11" ht="20.100000000000001" customHeight="1">
      <c r="A184" s="8"/>
      <c r="B184" s="30" t="s">
        <v>36</v>
      </c>
      <c r="C184" s="30" t="s">
        <v>1224</v>
      </c>
      <c r="D184" s="40" t="s">
        <v>1164</v>
      </c>
      <c r="E184" s="31"/>
      <c r="F184" s="32"/>
      <c r="G184" s="32"/>
      <c r="H184" s="5"/>
      <c r="I184" s="55" t="s">
        <v>921</v>
      </c>
      <c r="J184" s="30"/>
      <c r="K184" s="30"/>
    </row>
    <row r="185" spans="1:11" ht="20.100000000000001" customHeight="1">
      <c r="A185" s="8"/>
      <c r="B185" s="30"/>
      <c r="C185" s="30"/>
      <c r="D185" s="30" t="s">
        <v>154</v>
      </c>
      <c r="E185" s="58"/>
      <c r="F185" s="32"/>
      <c r="G185" s="32"/>
      <c r="H185" s="32"/>
      <c r="I185" s="16"/>
      <c r="J185" s="30"/>
      <c r="K185" s="8"/>
    </row>
    <row r="186" spans="1:11" ht="20.100000000000001" customHeight="1">
      <c r="A186" s="8">
        <v>22</v>
      </c>
      <c r="B186" s="30" t="s">
        <v>1227</v>
      </c>
      <c r="C186" s="30" t="s">
        <v>1228</v>
      </c>
      <c r="D186" s="30" t="s">
        <v>1229</v>
      </c>
      <c r="E186" s="58">
        <v>400000</v>
      </c>
      <c r="F186" s="58">
        <v>400000</v>
      </c>
      <c r="G186" s="58">
        <v>400000</v>
      </c>
      <c r="H186" s="58">
        <v>400000</v>
      </c>
      <c r="I186" s="53" t="s">
        <v>610</v>
      </c>
      <c r="J186" s="30" t="s">
        <v>285</v>
      </c>
      <c r="K186" s="8" t="s">
        <v>12</v>
      </c>
    </row>
    <row r="187" spans="1:11" ht="20.100000000000001" customHeight="1">
      <c r="A187" s="8"/>
      <c r="B187" s="30" t="s">
        <v>88</v>
      </c>
      <c r="C187" s="30" t="s">
        <v>1223</v>
      </c>
      <c r="D187" s="56" t="s">
        <v>1230</v>
      </c>
      <c r="E187" s="31"/>
      <c r="F187" s="32"/>
      <c r="G187" s="32"/>
      <c r="H187" s="5"/>
      <c r="I187" s="16" t="s">
        <v>1231</v>
      </c>
      <c r="J187" s="30" t="s">
        <v>761</v>
      </c>
      <c r="K187" s="30"/>
    </row>
    <row r="188" spans="1:11" ht="20.100000000000001" customHeight="1">
      <c r="A188" s="8"/>
      <c r="B188" s="30"/>
      <c r="C188" s="30" t="s">
        <v>1224</v>
      </c>
      <c r="D188" s="40" t="s">
        <v>1164</v>
      </c>
      <c r="E188" s="31"/>
      <c r="F188" s="32"/>
      <c r="G188" s="32"/>
      <c r="H188" s="5"/>
      <c r="I188" s="53" t="s">
        <v>612</v>
      </c>
      <c r="J188" s="30"/>
      <c r="K188" s="30"/>
    </row>
    <row r="189" spans="1:11" ht="20.100000000000001" customHeight="1">
      <c r="A189" s="9"/>
      <c r="B189" s="33"/>
      <c r="C189" s="33"/>
      <c r="D189" s="33" t="s">
        <v>154</v>
      </c>
      <c r="E189" s="34"/>
      <c r="F189" s="51"/>
      <c r="G189" s="51"/>
      <c r="H189" s="51"/>
      <c r="I189" s="77"/>
      <c r="J189" s="33"/>
      <c r="K189" s="9"/>
    </row>
    <row r="190" spans="1:11" ht="20.100000000000001" customHeight="1">
      <c r="A190" s="163">
        <v>55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</row>
    <row r="191" spans="1:11" ht="20.100000000000001" customHeight="1">
      <c r="A191" s="158" t="s">
        <v>87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</row>
    <row r="192" spans="1:11" ht="20.100000000000001" customHeight="1">
      <c r="A192" s="158" t="s">
        <v>808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</row>
    <row r="193" spans="1:11" ht="20.100000000000001" customHeight="1">
      <c r="A193" s="158" t="s">
        <v>809</v>
      </c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</row>
    <row r="194" spans="1:11" ht="20.100000000000001" customHeight="1">
      <c r="A194" s="158" t="s">
        <v>88</v>
      </c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</row>
    <row r="195" spans="1:11" ht="20.100000000000001" customHeight="1">
      <c r="A195" s="159" t="s">
        <v>810</v>
      </c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</row>
    <row r="196" spans="1:11" ht="20.100000000000001" customHeight="1">
      <c r="A196" s="159" t="s">
        <v>811</v>
      </c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</row>
    <row r="197" spans="1:11" ht="20.100000000000001" customHeight="1">
      <c r="A197" s="12" t="s">
        <v>92</v>
      </c>
      <c r="B197" s="12"/>
      <c r="C197" s="12"/>
      <c r="D197" s="12"/>
      <c r="E197" s="146"/>
      <c r="F197" s="146"/>
      <c r="G197" s="146"/>
      <c r="H197" s="146"/>
      <c r="I197" s="146"/>
      <c r="J197" s="146"/>
      <c r="K197" s="12"/>
    </row>
    <row r="198" spans="1:11" ht="20.100000000000001" customHeight="1">
      <c r="A198" s="12" t="s">
        <v>827</v>
      </c>
      <c r="B198" s="18"/>
      <c r="C198" s="18"/>
      <c r="D198" s="18"/>
      <c r="E198" s="146"/>
      <c r="F198" s="146"/>
      <c r="G198" s="146"/>
      <c r="H198" s="146"/>
      <c r="I198" s="146"/>
      <c r="J198" s="146"/>
      <c r="K198" s="12"/>
    </row>
    <row r="199" spans="1:11" ht="20.100000000000001" customHeight="1">
      <c r="A199" s="19"/>
      <c r="B199" s="20"/>
      <c r="C199" s="21"/>
      <c r="D199" s="20" t="s">
        <v>55</v>
      </c>
      <c r="E199" s="160" t="s">
        <v>218</v>
      </c>
      <c r="F199" s="161"/>
      <c r="G199" s="161"/>
      <c r="H199" s="162"/>
      <c r="I199" s="22" t="s">
        <v>215</v>
      </c>
      <c r="J199" s="23" t="s">
        <v>57</v>
      </c>
      <c r="K199" s="23" t="s">
        <v>59</v>
      </c>
    </row>
    <row r="200" spans="1:11" ht="20.100000000000001" customHeight="1">
      <c r="A200" s="20" t="s">
        <v>96</v>
      </c>
      <c r="B200" s="20" t="s">
        <v>213</v>
      </c>
      <c r="C200" s="20" t="s">
        <v>54</v>
      </c>
      <c r="D200" s="20" t="s">
        <v>214</v>
      </c>
      <c r="E200" s="24">
        <v>2561</v>
      </c>
      <c r="F200" s="23">
        <v>2562</v>
      </c>
      <c r="G200" s="23">
        <v>2563</v>
      </c>
      <c r="H200" s="25">
        <v>2564</v>
      </c>
      <c r="I200" s="25" t="s">
        <v>216</v>
      </c>
      <c r="J200" s="20" t="s">
        <v>58</v>
      </c>
      <c r="K200" s="25" t="s">
        <v>812</v>
      </c>
    </row>
    <row r="201" spans="1:11" ht="20.100000000000001" customHeight="1">
      <c r="A201" s="26"/>
      <c r="B201" s="26"/>
      <c r="C201" s="26"/>
      <c r="D201" s="26"/>
      <c r="E201" s="27" t="s">
        <v>56</v>
      </c>
      <c r="F201" s="28" t="s">
        <v>56</v>
      </c>
      <c r="G201" s="28" t="s">
        <v>56</v>
      </c>
      <c r="H201" s="28" t="s">
        <v>56</v>
      </c>
      <c r="I201" s="28"/>
      <c r="J201" s="29"/>
      <c r="K201" s="9"/>
    </row>
    <row r="202" spans="1:11" ht="20.100000000000001" customHeight="1">
      <c r="A202" s="8">
        <v>23</v>
      </c>
      <c r="B202" s="30" t="s">
        <v>760</v>
      </c>
      <c r="C202" s="30" t="s">
        <v>305</v>
      </c>
      <c r="D202" s="30" t="s">
        <v>315</v>
      </c>
      <c r="E202" s="58">
        <v>109000</v>
      </c>
      <c r="F202" s="58">
        <v>109000</v>
      </c>
      <c r="G202" s="58">
        <v>109000</v>
      </c>
      <c r="H202" s="58">
        <v>109000</v>
      </c>
      <c r="I202" s="16" t="s">
        <v>614</v>
      </c>
      <c r="J202" s="30" t="s">
        <v>310</v>
      </c>
      <c r="K202" s="8" t="s">
        <v>12</v>
      </c>
    </row>
    <row r="203" spans="1:11" ht="20.100000000000001" customHeight="1">
      <c r="A203" s="8"/>
      <c r="B203" s="30" t="s">
        <v>833</v>
      </c>
      <c r="C203" s="30" t="s">
        <v>313</v>
      </c>
      <c r="D203" s="30" t="s">
        <v>832</v>
      </c>
      <c r="E203" s="31"/>
      <c r="F203" s="32"/>
      <c r="G203" s="32"/>
      <c r="H203" s="32"/>
      <c r="I203" s="53" t="s">
        <v>617</v>
      </c>
      <c r="J203" s="30"/>
      <c r="K203" s="30"/>
    </row>
    <row r="204" spans="1:11" ht="20.100000000000001" customHeight="1">
      <c r="A204" s="8"/>
      <c r="B204" s="30"/>
      <c r="C204" s="30"/>
      <c r="D204" s="30" t="s">
        <v>314</v>
      </c>
      <c r="E204" s="58"/>
      <c r="F204" s="32"/>
      <c r="G204" s="32"/>
      <c r="H204" s="32"/>
      <c r="I204" s="16" t="s">
        <v>615</v>
      </c>
      <c r="J204" s="30"/>
      <c r="K204" s="8"/>
    </row>
    <row r="205" spans="1:11" ht="20.100000000000001" customHeight="1">
      <c r="A205" s="8"/>
      <c r="B205" s="30"/>
      <c r="C205" s="30"/>
      <c r="D205" s="30"/>
      <c r="E205" s="31"/>
      <c r="F205" s="31"/>
      <c r="G205" s="31"/>
      <c r="H205" s="31"/>
      <c r="I205" s="53"/>
      <c r="J205" s="30"/>
      <c r="K205" s="30"/>
    </row>
    <row r="206" spans="1:11" ht="20.100000000000001" customHeight="1">
      <c r="A206" s="8">
        <v>24</v>
      </c>
      <c r="B206" s="30" t="s">
        <v>760</v>
      </c>
      <c r="C206" s="30" t="s">
        <v>305</v>
      </c>
      <c r="D206" s="30" t="s">
        <v>315</v>
      </c>
      <c r="E206" s="58">
        <v>100900</v>
      </c>
      <c r="F206" s="58">
        <v>100900</v>
      </c>
      <c r="G206" s="58">
        <v>100900</v>
      </c>
      <c r="H206" s="58">
        <v>100900</v>
      </c>
      <c r="I206" s="16" t="s">
        <v>614</v>
      </c>
      <c r="J206" s="30" t="s">
        <v>310</v>
      </c>
      <c r="K206" s="8" t="s">
        <v>12</v>
      </c>
    </row>
    <row r="207" spans="1:11" ht="20.100000000000001" customHeight="1">
      <c r="A207" s="8"/>
      <c r="B207" s="30" t="s">
        <v>1111</v>
      </c>
      <c r="C207" s="30" t="s">
        <v>313</v>
      </c>
      <c r="D207" s="30" t="s">
        <v>832</v>
      </c>
      <c r="E207" s="31"/>
      <c r="F207" s="32"/>
      <c r="G207" s="32"/>
      <c r="H207" s="32"/>
      <c r="I207" s="53" t="s">
        <v>617</v>
      </c>
      <c r="J207" s="30"/>
      <c r="K207" s="30"/>
    </row>
    <row r="208" spans="1:11" ht="20.100000000000001" customHeight="1">
      <c r="A208" s="30"/>
      <c r="B208" s="30"/>
      <c r="C208" s="30"/>
      <c r="D208" s="30" t="s">
        <v>314</v>
      </c>
      <c r="E208" s="58"/>
      <c r="F208" s="32"/>
      <c r="G208" s="32"/>
      <c r="H208" s="32"/>
      <c r="I208" s="16" t="s">
        <v>615</v>
      </c>
      <c r="J208" s="30"/>
      <c r="K208" s="8"/>
    </row>
    <row r="209" spans="1:11" s="103" customFormat="1" ht="20.100000000000001" customHeight="1">
      <c r="A209" s="8"/>
      <c r="B209" s="30"/>
      <c r="C209" s="30"/>
      <c r="D209" s="30"/>
      <c r="E209" s="58"/>
      <c r="F209" s="7"/>
      <c r="G209" s="7"/>
      <c r="H209" s="7"/>
      <c r="I209" s="16"/>
      <c r="J209" s="30"/>
      <c r="K209" s="8"/>
    </row>
    <row r="210" spans="1:11" s="103" customFormat="1" ht="20.100000000000001" customHeight="1">
      <c r="A210" s="8">
        <v>25</v>
      </c>
      <c r="B210" s="30" t="s">
        <v>1115</v>
      </c>
      <c r="C210" s="30" t="s">
        <v>305</v>
      </c>
      <c r="D210" s="30" t="s">
        <v>1122</v>
      </c>
      <c r="E210" s="58" t="s">
        <v>1109</v>
      </c>
      <c r="F210" s="58">
        <v>712000</v>
      </c>
      <c r="G210" s="58">
        <v>712000</v>
      </c>
      <c r="H210" s="58">
        <v>712000</v>
      </c>
      <c r="I210" s="16" t="s">
        <v>614</v>
      </c>
      <c r="J210" s="30" t="s">
        <v>310</v>
      </c>
      <c r="K210" s="8" t="s">
        <v>12</v>
      </c>
    </row>
    <row r="211" spans="1:11" s="103" customFormat="1" ht="20.100000000000001" customHeight="1">
      <c r="A211" s="8"/>
      <c r="B211" s="30" t="s">
        <v>1116</v>
      </c>
      <c r="C211" s="30" t="s">
        <v>306</v>
      </c>
      <c r="D211" s="30" t="s">
        <v>1120</v>
      </c>
      <c r="E211" s="31"/>
      <c r="F211" s="32"/>
      <c r="G211" s="32"/>
      <c r="H211" s="32"/>
      <c r="I211" s="53" t="s">
        <v>617</v>
      </c>
      <c r="J211" s="30" t="s">
        <v>309</v>
      </c>
      <c r="K211" s="30"/>
    </row>
    <row r="212" spans="1:11" ht="20.100000000000001" customHeight="1">
      <c r="A212" s="8"/>
      <c r="B212" s="30" t="s">
        <v>1119</v>
      </c>
      <c r="C212" s="30" t="s">
        <v>307</v>
      </c>
      <c r="D212" s="30" t="s">
        <v>1121</v>
      </c>
      <c r="E212" s="58"/>
      <c r="F212" s="32"/>
      <c r="G212" s="32"/>
      <c r="H212" s="32"/>
      <c r="I212" s="16" t="s">
        <v>615</v>
      </c>
      <c r="J212" s="30"/>
      <c r="K212" s="8"/>
    </row>
    <row r="213" spans="1:11" s="103" customFormat="1" ht="20.100000000000001" customHeight="1">
      <c r="A213" s="8"/>
      <c r="B213" s="30"/>
      <c r="C213" s="30"/>
      <c r="D213" s="30" t="s">
        <v>1123</v>
      </c>
      <c r="E213" s="58"/>
      <c r="F213" s="31"/>
      <c r="G213" s="31"/>
      <c r="H213" s="31"/>
      <c r="I213" s="16"/>
      <c r="J213" s="30"/>
      <c r="K213" s="8"/>
    </row>
    <row r="214" spans="1:11" s="103" customFormat="1" ht="20.100000000000001" customHeight="1">
      <c r="A214" s="8"/>
      <c r="B214" s="30"/>
      <c r="C214" s="84"/>
      <c r="D214" s="30" t="s">
        <v>1118</v>
      </c>
      <c r="E214" s="85"/>
      <c r="F214" s="85"/>
      <c r="G214" s="85"/>
      <c r="H214" s="85"/>
      <c r="I214" s="53"/>
      <c r="J214" s="30"/>
      <c r="K214" s="8"/>
    </row>
    <row r="215" spans="1:11" s="103" customFormat="1" ht="20.100000000000001" customHeight="1">
      <c r="A215" s="8"/>
      <c r="B215" s="30"/>
      <c r="C215" s="30"/>
      <c r="D215" s="40" t="s">
        <v>1164</v>
      </c>
      <c r="E215" s="32"/>
      <c r="F215" s="31"/>
      <c r="G215" s="31"/>
      <c r="H215" s="32"/>
      <c r="I215" s="53"/>
      <c r="J215" s="30"/>
      <c r="K215" s="8"/>
    </row>
    <row r="216" spans="1:11" ht="20.100000000000001" customHeight="1">
      <c r="A216" s="9"/>
      <c r="B216" s="86"/>
      <c r="C216" s="86"/>
      <c r="D216" s="33" t="s">
        <v>154</v>
      </c>
      <c r="E216" s="87"/>
      <c r="F216" s="51"/>
      <c r="G216" s="51"/>
      <c r="H216" s="51"/>
      <c r="I216" s="51"/>
      <c r="J216" s="33"/>
      <c r="K216" s="9"/>
    </row>
    <row r="217" spans="1:11" ht="20.100000000000001" customHeight="1">
      <c r="A217" s="163">
        <v>56</v>
      </c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</row>
    <row r="218" spans="1:11" ht="20.100000000000001" customHeight="1">
      <c r="A218" s="158" t="s">
        <v>87</v>
      </c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</row>
    <row r="219" spans="1:11" ht="20.100000000000001" customHeight="1">
      <c r="A219" s="158" t="s">
        <v>808</v>
      </c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</row>
    <row r="220" spans="1:11" ht="20.100000000000001" customHeight="1">
      <c r="A220" s="158" t="s">
        <v>809</v>
      </c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</row>
    <row r="221" spans="1:11" ht="20.100000000000001" customHeight="1">
      <c r="A221" s="158" t="s">
        <v>88</v>
      </c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</row>
    <row r="222" spans="1:11" ht="20.100000000000001" customHeight="1">
      <c r="A222" s="159" t="s">
        <v>810</v>
      </c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</row>
    <row r="223" spans="1:11" ht="20.100000000000001" customHeight="1">
      <c r="A223" s="159" t="s">
        <v>811</v>
      </c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</row>
    <row r="224" spans="1:11" ht="20.100000000000001" customHeight="1">
      <c r="A224" s="12" t="s">
        <v>92</v>
      </c>
      <c r="B224" s="12"/>
      <c r="C224" s="12"/>
      <c r="D224" s="12"/>
      <c r="E224" s="146"/>
      <c r="F224" s="146"/>
      <c r="G224" s="146"/>
      <c r="H224" s="146"/>
      <c r="I224" s="146"/>
      <c r="J224" s="146"/>
      <c r="K224" s="12"/>
    </row>
    <row r="225" spans="1:11" ht="20.100000000000001" customHeight="1">
      <c r="A225" s="12" t="s">
        <v>827</v>
      </c>
      <c r="B225" s="18"/>
      <c r="C225" s="18"/>
      <c r="D225" s="18"/>
      <c r="E225" s="146"/>
      <c r="F225" s="146"/>
      <c r="G225" s="146"/>
      <c r="H225" s="146"/>
      <c r="I225" s="146"/>
      <c r="J225" s="146"/>
      <c r="K225" s="12"/>
    </row>
    <row r="226" spans="1:11" ht="20.100000000000001" customHeight="1">
      <c r="A226" s="19"/>
      <c r="B226" s="20"/>
      <c r="C226" s="21"/>
      <c r="D226" s="20" t="s">
        <v>55</v>
      </c>
      <c r="E226" s="160" t="s">
        <v>218</v>
      </c>
      <c r="F226" s="161"/>
      <c r="G226" s="161"/>
      <c r="H226" s="162"/>
      <c r="I226" s="22" t="s">
        <v>215</v>
      </c>
      <c r="J226" s="23" t="s">
        <v>57</v>
      </c>
      <c r="K226" s="23" t="s">
        <v>59</v>
      </c>
    </row>
    <row r="227" spans="1:11" s="103" customFormat="1" ht="20.100000000000001" customHeight="1">
      <c r="A227" s="20" t="s">
        <v>96</v>
      </c>
      <c r="B227" s="20" t="s">
        <v>213</v>
      </c>
      <c r="C227" s="20" t="s">
        <v>54</v>
      </c>
      <c r="D227" s="20" t="s">
        <v>214</v>
      </c>
      <c r="E227" s="24">
        <v>2561</v>
      </c>
      <c r="F227" s="23">
        <v>2562</v>
      </c>
      <c r="G227" s="23">
        <v>2563</v>
      </c>
      <c r="H227" s="25">
        <v>2564</v>
      </c>
      <c r="I227" s="25" t="s">
        <v>216</v>
      </c>
      <c r="J227" s="20" t="s">
        <v>58</v>
      </c>
      <c r="K227" s="25" t="s">
        <v>812</v>
      </c>
    </row>
    <row r="228" spans="1:11" s="103" customFormat="1" ht="20.100000000000001" customHeight="1">
      <c r="A228" s="26"/>
      <c r="B228" s="26"/>
      <c r="C228" s="26"/>
      <c r="D228" s="26"/>
      <c r="E228" s="27" t="s">
        <v>56</v>
      </c>
      <c r="F228" s="28" t="s">
        <v>56</v>
      </c>
      <c r="G228" s="28" t="s">
        <v>56</v>
      </c>
      <c r="H228" s="28" t="s">
        <v>56</v>
      </c>
      <c r="I228" s="28"/>
      <c r="J228" s="29"/>
      <c r="K228" s="9"/>
    </row>
    <row r="229" spans="1:11" s="103" customFormat="1" ht="20.100000000000001" customHeight="1">
      <c r="A229" s="8">
        <v>26</v>
      </c>
      <c r="B229" s="30" t="s">
        <v>1115</v>
      </c>
      <c r="C229" s="30" t="s">
        <v>305</v>
      </c>
      <c r="D229" s="30" t="s">
        <v>1125</v>
      </c>
      <c r="E229" s="58" t="s">
        <v>1109</v>
      </c>
      <c r="F229" s="58">
        <v>270000</v>
      </c>
      <c r="G229" s="58">
        <v>270000</v>
      </c>
      <c r="H229" s="58">
        <v>270000</v>
      </c>
      <c r="I229" s="16" t="s">
        <v>614</v>
      </c>
      <c r="J229" s="30" t="s">
        <v>310</v>
      </c>
      <c r="K229" s="8" t="s">
        <v>12</v>
      </c>
    </row>
    <row r="230" spans="1:11" s="103" customFormat="1" ht="20.100000000000001" customHeight="1">
      <c r="A230" s="8"/>
      <c r="B230" s="30" t="s">
        <v>1116</v>
      </c>
      <c r="C230" s="30" t="s">
        <v>306</v>
      </c>
      <c r="D230" s="30" t="s">
        <v>1126</v>
      </c>
      <c r="E230" s="31"/>
      <c r="F230" s="32"/>
      <c r="G230" s="32"/>
      <c r="H230" s="32"/>
      <c r="I230" s="53" t="s">
        <v>617</v>
      </c>
      <c r="J230" s="30" t="s">
        <v>309</v>
      </c>
      <c r="K230" s="30"/>
    </row>
    <row r="231" spans="1:11" ht="20.100000000000001" customHeight="1">
      <c r="A231" s="8"/>
      <c r="B231" s="30" t="s">
        <v>1124</v>
      </c>
      <c r="C231" s="30" t="s">
        <v>307</v>
      </c>
      <c r="D231" s="30" t="s">
        <v>1118</v>
      </c>
      <c r="E231" s="58"/>
      <c r="F231" s="32"/>
      <c r="G231" s="32"/>
      <c r="H231" s="32"/>
      <c r="I231" s="16" t="s">
        <v>615</v>
      </c>
      <c r="J231" s="30"/>
      <c r="K231" s="8"/>
    </row>
    <row r="232" spans="1:11" ht="20.100000000000001" customHeight="1">
      <c r="A232" s="8"/>
      <c r="B232" s="30"/>
      <c r="C232" s="84"/>
      <c r="D232" s="84"/>
      <c r="E232" s="85"/>
      <c r="F232" s="85"/>
      <c r="G232" s="85"/>
      <c r="H232" s="85"/>
      <c r="I232" s="53"/>
      <c r="J232" s="30"/>
      <c r="K232" s="8"/>
    </row>
    <row r="233" spans="1:11" ht="20.100000000000001" customHeight="1">
      <c r="A233" s="8">
        <v>27</v>
      </c>
      <c r="B233" s="30" t="s">
        <v>308</v>
      </c>
      <c r="C233" s="30" t="s">
        <v>305</v>
      </c>
      <c r="D233" s="40" t="s">
        <v>1129</v>
      </c>
      <c r="E233" s="58" t="s">
        <v>1109</v>
      </c>
      <c r="F233" s="58">
        <v>558800</v>
      </c>
      <c r="G233" s="58">
        <v>558800</v>
      </c>
      <c r="H233" s="58">
        <v>558800</v>
      </c>
      <c r="I233" s="16" t="s">
        <v>614</v>
      </c>
      <c r="J233" s="30" t="s">
        <v>310</v>
      </c>
      <c r="K233" s="8" t="s">
        <v>12</v>
      </c>
    </row>
    <row r="234" spans="1:11" ht="20.100000000000001" customHeight="1">
      <c r="A234" s="8"/>
      <c r="B234" s="30" t="s">
        <v>1127</v>
      </c>
      <c r="C234" s="30" t="s">
        <v>306</v>
      </c>
      <c r="D234" s="30" t="s">
        <v>1130</v>
      </c>
      <c r="E234" s="31"/>
      <c r="F234" s="31"/>
      <c r="G234" s="31"/>
      <c r="H234" s="31"/>
      <c r="I234" s="53" t="s">
        <v>617</v>
      </c>
      <c r="J234" s="30" t="s">
        <v>309</v>
      </c>
      <c r="K234" s="30"/>
    </row>
    <row r="235" spans="1:11" ht="20.100000000000001" customHeight="1">
      <c r="A235" s="8"/>
      <c r="B235" s="30" t="s">
        <v>1128</v>
      </c>
      <c r="C235" s="30" t="s">
        <v>307</v>
      </c>
      <c r="D235" s="30" t="s">
        <v>314</v>
      </c>
      <c r="E235" s="31"/>
      <c r="F235" s="31"/>
      <c r="G235" s="31"/>
      <c r="H235" s="31"/>
      <c r="I235" s="16" t="s">
        <v>615</v>
      </c>
      <c r="J235" s="30"/>
      <c r="K235" s="30"/>
    </row>
    <row r="236" spans="1:11" ht="20.100000000000001" customHeight="1">
      <c r="A236" s="8"/>
      <c r="B236" s="30"/>
      <c r="C236" s="30"/>
      <c r="D236" s="30" t="s">
        <v>136</v>
      </c>
      <c r="E236" s="31"/>
      <c r="F236" s="31"/>
      <c r="G236" s="31"/>
      <c r="H236" s="31"/>
      <c r="I236" s="53"/>
      <c r="J236" s="30"/>
      <c r="K236" s="30"/>
    </row>
    <row r="237" spans="1:11" ht="20.100000000000001" customHeight="1">
      <c r="A237" s="8">
        <v>28</v>
      </c>
      <c r="B237" s="30" t="s">
        <v>308</v>
      </c>
      <c r="C237" s="30" t="s">
        <v>305</v>
      </c>
      <c r="D237" s="30" t="s">
        <v>1117</v>
      </c>
      <c r="E237" s="58" t="s">
        <v>1109</v>
      </c>
      <c r="F237" s="58">
        <v>699000</v>
      </c>
      <c r="G237" s="58">
        <v>699000</v>
      </c>
      <c r="H237" s="58">
        <v>699000</v>
      </c>
      <c r="I237" s="16" t="s">
        <v>614</v>
      </c>
      <c r="J237" s="30" t="s">
        <v>310</v>
      </c>
      <c r="K237" s="8" t="s">
        <v>12</v>
      </c>
    </row>
    <row r="238" spans="1:11" ht="20.100000000000001" customHeight="1">
      <c r="A238" s="8"/>
      <c r="B238" s="30" t="s">
        <v>1135</v>
      </c>
      <c r="C238" s="30" t="s">
        <v>306</v>
      </c>
      <c r="D238" s="30" t="s">
        <v>1139</v>
      </c>
      <c r="E238" s="31"/>
      <c r="F238" s="31"/>
      <c r="G238" s="31"/>
      <c r="H238" s="31"/>
      <c r="I238" s="53" t="s">
        <v>617</v>
      </c>
      <c r="J238" s="30" t="s">
        <v>309</v>
      </c>
      <c r="K238" s="30"/>
    </row>
    <row r="239" spans="1:11" ht="20.100000000000001" customHeight="1">
      <c r="A239" s="8"/>
      <c r="B239" s="30" t="s">
        <v>1138</v>
      </c>
      <c r="C239" s="30" t="s">
        <v>307</v>
      </c>
      <c r="D239" s="30" t="s">
        <v>314</v>
      </c>
      <c r="E239" s="31"/>
      <c r="F239" s="31"/>
      <c r="G239" s="31"/>
      <c r="H239" s="31"/>
      <c r="I239" s="16" t="s">
        <v>615</v>
      </c>
      <c r="J239" s="30"/>
      <c r="K239" s="30"/>
    </row>
    <row r="240" spans="1:11" ht="20.100000000000001" customHeight="1">
      <c r="A240" s="8"/>
      <c r="B240" s="30"/>
      <c r="C240" s="30"/>
      <c r="D240" s="30"/>
      <c r="E240" s="31"/>
      <c r="F240" s="32"/>
      <c r="G240" s="32"/>
      <c r="H240" s="32"/>
      <c r="I240" s="53"/>
      <c r="J240" s="30"/>
      <c r="K240" s="8"/>
    </row>
    <row r="241" spans="1:11" ht="20.100000000000001" customHeight="1">
      <c r="A241" s="8"/>
      <c r="B241" s="30"/>
      <c r="C241" s="30"/>
      <c r="D241" s="30"/>
      <c r="E241" s="58"/>
      <c r="F241" s="58"/>
      <c r="G241" s="58"/>
      <c r="H241" s="58"/>
      <c r="I241" s="16"/>
      <c r="J241" s="30"/>
      <c r="K241" s="8"/>
    </row>
    <row r="242" spans="1:11" ht="20.100000000000001" customHeight="1">
      <c r="A242" s="8"/>
      <c r="B242" s="30"/>
      <c r="C242" s="30"/>
      <c r="D242" s="30"/>
      <c r="E242" s="31"/>
      <c r="F242" s="32"/>
      <c r="G242" s="32"/>
      <c r="H242" s="32"/>
      <c r="I242" s="53"/>
      <c r="J242" s="30"/>
      <c r="K242" s="30"/>
    </row>
    <row r="243" spans="1:11" ht="20.100000000000001" customHeight="1">
      <c r="A243" s="9"/>
      <c r="B243" s="33"/>
      <c r="C243" s="33"/>
      <c r="D243" s="33"/>
      <c r="E243" s="34"/>
      <c r="F243" s="51"/>
      <c r="G243" s="51"/>
      <c r="H243" s="51"/>
      <c r="I243" s="77"/>
      <c r="J243" s="33"/>
      <c r="K243" s="9"/>
    </row>
    <row r="244" spans="1:11" ht="20.100000000000001" customHeight="1">
      <c r="A244" s="163">
        <v>57</v>
      </c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</row>
    <row r="245" spans="1:11" ht="20.100000000000001" customHeight="1">
      <c r="A245" s="158" t="s">
        <v>87</v>
      </c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</row>
    <row r="246" spans="1:11" ht="20.100000000000001" customHeight="1">
      <c r="A246" s="158" t="s">
        <v>808</v>
      </c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</row>
    <row r="247" spans="1:11" ht="20.100000000000001" customHeight="1">
      <c r="A247" s="158" t="s">
        <v>809</v>
      </c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</row>
    <row r="248" spans="1:11" ht="20.100000000000001" customHeight="1">
      <c r="A248" s="158" t="s">
        <v>88</v>
      </c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</row>
    <row r="249" spans="1:11" ht="20.100000000000001" customHeight="1">
      <c r="A249" s="159" t="s">
        <v>810</v>
      </c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</row>
    <row r="250" spans="1:11" ht="20.100000000000001" customHeight="1">
      <c r="A250" s="159" t="s">
        <v>811</v>
      </c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</row>
    <row r="251" spans="1:11" ht="20.100000000000001" customHeight="1">
      <c r="A251" s="12" t="s">
        <v>92</v>
      </c>
      <c r="B251" s="12"/>
      <c r="C251" s="12"/>
      <c r="D251" s="12"/>
      <c r="E251" s="146"/>
      <c r="F251" s="146"/>
      <c r="G251" s="146"/>
      <c r="H251" s="146"/>
      <c r="I251" s="146"/>
      <c r="J251" s="146"/>
      <c r="K251" s="12"/>
    </row>
    <row r="252" spans="1:11" ht="20.100000000000001" customHeight="1">
      <c r="A252" s="12" t="s">
        <v>827</v>
      </c>
      <c r="B252" s="18"/>
      <c r="C252" s="18"/>
      <c r="D252" s="18"/>
      <c r="E252" s="146"/>
      <c r="F252" s="146"/>
      <c r="G252" s="146"/>
      <c r="H252" s="146"/>
      <c r="I252" s="146"/>
      <c r="J252" s="146"/>
      <c r="K252" s="12"/>
    </row>
    <row r="253" spans="1:11" ht="20.100000000000001" customHeight="1">
      <c r="A253" s="19"/>
      <c r="B253" s="20"/>
      <c r="C253" s="21"/>
      <c r="D253" s="20" t="s">
        <v>55</v>
      </c>
      <c r="E253" s="160" t="s">
        <v>218</v>
      </c>
      <c r="F253" s="161"/>
      <c r="G253" s="161"/>
      <c r="H253" s="162"/>
      <c r="I253" s="22" t="s">
        <v>215</v>
      </c>
      <c r="J253" s="23" t="s">
        <v>57</v>
      </c>
      <c r="K253" s="23" t="s">
        <v>59</v>
      </c>
    </row>
    <row r="254" spans="1:11" s="103" customFormat="1" ht="20.100000000000001" customHeight="1">
      <c r="A254" s="20" t="s">
        <v>96</v>
      </c>
      <c r="B254" s="20" t="s">
        <v>213</v>
      </c>
      <c r="C254" s="20" t="s">
        <v>54</v>
      </c>
      <c r="D254" s="20" t="s">
        <v>214</v>
      </c>
      <c r="E254" s="24">
        <v>2561</v>
      </c>
      <c r="F254" s="23">
        <v>2562</v>
      </c>
      <c r="G254" s="23">
        <v>2563</v>
      </c>
      <c r="H254" s="25">
        <v>2564</v>
      </c>
      <c r="I254" s="25" t="s">
        <v>216</v>
      </c>
      <c r="J254" s="20" t="s">
        <v>58</v>
      </c>
      <c r="K254" s="25" t="s">
        <v>812</v>
      </c>
    </row>
    <row r="255" spans="1:11" s="103" customFormat="1" ht="20.100000000000001" customHeight="1">
      <c r="A255" s="26"/>
      <c r="B255" s="26"/>
      <c r="C255" s="26"/>
      <c r="D255" s="26"/>
      <c r="E255" s="27" t="s">
        <v>56</v>
      </c>
      <c r="F255" s="28" t="s">
        <v>56</v>
      </c>
      <c r="G255" s="28" t="s">
        <v>56</v>
      </c>
      <c r="H255" s="28" t="s">
        <v>56</v>
      </c>
      <c r="I255" s="28"/>
      <c r="J255" s="29"/>
      <c r="K255" s="9"/>
    </row>
    <row r="256" spans="1:11" s="103" customFormat="1" ht="20.100000000000001" customHeight="1">
      <c r="A256" s="8">
        <v>29</v>
      </c>
      <c r="B256" s="30" t="s">
        <v>760</v>
      </c>
      <c r="C256" s="30" t="s">
        <v>305</v>
      </c>
      <c r="D256" s="40" t="s">
        <v>1129</v>
      </c>
      <c r="E256" s="58" t="s">
        <v>1109</v>
      </c>
      <c r="F256" s="58">
        <v>25100</v>
      </c>
      <c r="G256" s="58">
        <v>25100</v>
      </c>
      <c r="H256" s="58">
        <v>25100</v>
      </c>
      <c r="I256" s="16" t="s">
        <v>614</v>
      </c>
      <c r="J256" s="30" t="s">
        <v>310</v>
      </c>
      <c r="K256" s="8" t="s">
        <v>12</v>
      </c>
    </row>
    <row r="257" spans="1:11" ht="20.100000000000001" customHeight="1">
      <c r="A257" s="8"/>
      <c r="B257" s="30" t="s">
        <v>1134</v>
      </c>
      <c r="C257" s="30" t="s">
        <v>313</v>
      </c>
      <c r="D257" s="30" t="s">
        <v>1133</v>
      </c>
      <c r="E257" s="31"/>
      <c r="F257" s="32"/>
      <c r="G257" s="32"/>
      <c r="H257" s="32"/>
      <c r="I257" s="53" t="s">
        <v>617</v>
      </c>
      <c r="J257" s="30"/>
      <c r="K257" s="30"/>
    </row>
    <row r="258" spans="1:11" s="103" customFormat="1" ht="20.100000000000001" customHeight="1">
      <c r="A258" s="8"/>
      <c r="B258" s="30" t="s">
        <v>52</v>
      </c>
      <c r="C258" s="30"/>
      <c r="D258" s="30" t="s">
        <v>314</v>
      </c>
      <c r="E258" s="58"/>
      <c r="F258" s="32"/>
      <c r="G258" s="32"/>
      <c r="H258" s="32"/>
      <c r="I258" s="16" t="s">
        <v>615</v>
      </c>
      <c r="J258" s="30"/>
      <c r="K258" s="8"/>
    </row>
    <row r="259" spans="1:11" s="103" customFormat="1" ht="20.100000000000001" customHeight="1">
      <c r="A259" s="8"/>
      <c r="B259" s="30"/>
      <c r="C259" s="30"/>
      <c r="D259" s="30"/>
      <c r="E259" s="58"/>
      <c r="F259" s="32"/>
      <c r="G259" s="32"/>
      <c r="H259" s="32"/>
      <c r="I259" s="16"/>
      <c r="J259" s="30"/>
      <c r="K259" s="8"/>
    </row>
    <row r="260" spans="1:11" s="103" customFormat="1" ht="20.100000000000001" customHeight="1">
      <c r="A260" s="8">
        <v>30</v>
      </c>
      <c r="B260" s="30" t="s">
        <v>760</v>
      </c>
      <c r="C260" s="30" t="s">
        <v>305</v>
      </c>
      <c r="D260" s="30" t="s">
        <v>315</v>
      </c>
      <c r="E260" s="58" t="s">
        <v>1109</v>
      </c>
      <c r="F260" s="58">
        <v>17600</v>
      </c>
      <c r="G260" s="58">
        <v>17600</v>
      </c>
      <c r="H260" s="58">
        <v>17600</v>
      </c>
      <c r="I260" s="16" t="s">
        <v>614</v>
      </c>
      <c r="J260" s="30" t="s">
        <v>310</v>
      </c>
      <c r="K260" s="8" t="s">
        <v>12</v>
      </c>
    </row>
    <row r="261" spans="1:11" ht="20.100000000000001" customHeight="1">
      <c r="A261" s="8"/>
      <c r="B261" s="30" t="s">
        <v>1132</v>
      </c>
      <c r="C261" s="30" t="s">
        <v>313</v>
      </c>
      <c r="D261" s="30" t="s">
        <v>698</v>
      </c>
      <c r="E261" s="31"/>
      <c r="F261" s="32"/>
      <c r="G261" s="32"/>
      <c r="H261" s="32"/>
      <c r="I261" s="53" t="s">
        <v>617</v>
      </c>
      <c r="J261" s="30"/>
      <c r="K261" s="30"/>
    </row>
    <row r="262" spans="1:11" ht="20.100000000000001" customHeight="1">
      <c r="A262" s="8"/>
      <c r="B262" s="30" t="s">
        <v>1128</v>
      </c>
      <c r="C262" s="30"/>
      <c r="D262" s="30" t="s">
        <v>316</v>
      </c>
      <c r="E262" s="58"/>
      <c r="F262" s="32"/>
      <c r="G262" s="32"/>
      <c r="H262" s="32"/>
      <c r="I262" s="16" t="s">
        <v>615</v>
      </c>
      <c r="J262" s="30"/>
      <c r="K262" s="8"/>
    </row>
    <row r="263" spans="1:11" ht="20.100000000000001" customHeight="1">
      <c r="A263" s="8"/>
      <c r="B263" s="30"/>
      <c r="C263" s="30"/>
      <c r="D263" s="30"/>
      <c r="E263" s="31"/>
      <c r="F263" s="32"/>
      <c r="G263" s="32"/>
      <c r="H263" s="32"/>
      <c r="I263" s="53"/>
      <c r="J263" s="30"/>
      <c r="K263" s="8"/>
    </row>
    <row r="264" spans="1:11" ht="20.100000000000001" customHeight="1">
      <c r="A264" s="8">
        <v>31</v>
      </c>
      <c r="B264" s="30" t="s">
        <v>760</v>
      </c>
      <c r="C264" s="30" t="s">
        <v>305</v>
      </c>
      <c r="D264" s="30" t="s">
        <v>315</v>
      </c>
      <c r="E264" s="58" t="s">
        <v>1109</v>
      </c>
      <c r="F264" s="58">
        <v>17600</v>
      </c>
      <c r="G264" s="58">
        <v>17600</v>
      </c>
      <c r="H264" s="58">
        <v>17600</v>
      </c>
      <c r="I264" s="16" t="s">
        <v>614</v>
      </c>
      <c r="J264" s="30" t="s">
        <v>310</v>
      </c>
      <c r="K264" s="8" t="s">
        <v>12</v>
      </c>
    </row>
    <row r="265" spans="1:11" ht="20.100000000000001" customHeight="1">
      <c r="A265" s="8"/>
      <c r="B265" s="30" t="s">
        <v>697</v>
      </c>
      <c r="C265" s="30" t="s">
        <v>313</v>
      </c>
      <c r="D265" s="30" t="s">
        <v>698</v>
      </c>
      <c r="E265" s="31"/>
      <c r="F265" s="32"/>
      <c r="G265" s="32"/>
      <c r="H265" s="32"/>
      <c r="I265" s="53" t="s">
        <v>617</v>
      </c>
      <c r="J265" s="30"/>
      <c r="K265" s="30"/>
    </row>
    <row r="266" spans="1:11" ht="20.100000000000001" customHeight="1">
      <c r="A266" s="8"/>
      <c r="B266" s="30" t="s">
        <v>696</v>
      </c>
      <c r="C266" s="30"/>
      <c r="D266" s="30" t="s">
        <v>316</v>
      </c>
      <c r="E266" s="58"/>
      <c r="F266" s="32"/>
      <c r="G266" s="32"/>
      <c r="H266" s="32"/>
      <c r="I266" s="16" t="s">
        <v>615</v>
      </c>
      <c r="J266" s="30"/>
      <c r="K266" s="8"/>
    </row>
    <row r="267" spans="1:11" ht="20.100000000000001" customHeight="1">
      <c r="A267" s="8"/>
      <c r="B267" s="30"/>
      <c r="C267" s="30"/>
      <c r="D267" s="30"/>
      <c r="E267" s="31"/>
      <c r="F267" s="31"/>
      <c r="G267" s="31"/>
      <c r="H267" s="31"/>
      <c r="I267" s="16"/>
      <c r="J267" s="30"/>
      <c r="K267" s="30"/>
    </row>
    <row r="268" spans="1:11" ht="20.100000000000001" customHeight="1">
      <c r="A268" s="8"/>
      <c r="B268" s="30"/>
      <c r="C268" s="30"/>
      <c r="D268" s="30"/>
      <c r="E268" s="58"/>
      <c r="F268" s="58"/>
      <c r="G268" s="58"/>
      <c r="H268" s="58"/>
      <c r="I268" s="16"/>
      <c r="J268" s="30"/>
      <c r="K268" s="8"/>
    </row>
    <row r="269" spans="1:11" ht="20.100000000000001" customHeight="1">
      <c r="A269" s="8"/>
      <c r="B269" s="30"/>
      <c r="C269" s="30"/>
      <c r="D269" s="30"/>
      <c r="E269" s="31"/>
      <c r="F269" s="31"/>
      <c r="G269" s="31"/>
      <c r="H269" s="31"/>
      <c r="I269" s="53"/>
      <c r="J269" s="30"/>
      <c r="K269" s="30"/>
    </row>
    <row r="270" spans="1:11" ht="20.100000000000001" customHeight="1">
      <c r="A270" s="9"/>
      <c r="B270" s="33"/>
      <c r="C270" s="33"/>
      <c r="D270" s="33"/>
      <c r="E270" s="50"/>
      <c r="F270" s="50"/>
      <c r="G270" s="50"/>
      <c r="H270" s="50"/>
      <c r="I270" s="77"/>
      <c r="J270" s="33"/>
      <c r="K270" s="33"/>
    </row>
    <row r="271" spans="1:11" ht="20.100000000000001" customHeight="1">
      <c r="A271" s="163">
        <v>58</v>
      </c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</row>
    <row r="272" spans="1:11" ht="20.100000000000001" customHeight="1">
      <c r="A272" s="158" t="s">
        <v>87</v>
      </c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</row>
    <row r="273" spans="1:11" ht="20.100000000000001" customHeight="1">
      <c r="A273" s="158" t="s">
        <v>808</v>
      </c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</row>
    <row r="274" spans="1:11" ht="20.100000000000001" customHeight="1">
      <c r="A274" s="158" t="s">
        <v>809</v>
      </c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</row>
    <row r="275" spans="1:11" ht="20.100000000000001" customHeight="1">
      <c r="A275" s="158" t="s">
        <v>88</v>
      </c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</row>
    <row r="276" spans="1:11" ht="20.100000000000001" customHeight="1">
      <c r="A276" s="159" t="s">
        <v>810</v>
      </c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</row>
    <row r="277" spans="1:11" ht="20.100000000000001" customHeight="1">
      <c r="A277" s="159" t="s">
        <v>811</v>
      </c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</row>
    <row r="278" spans="1:11" ht="20.100000000000001" customHeight="1">
      <c r="A278" s="12" t="s">
        <v>92</v>
      </c>
      <c r="B278" s="12"/>
      <c r="C278" s="12"/>
      <c r="D278" s="12"/>
      <c r="E278" s="146"/>
      <c r="F278" s="146"/>
      <c r="G278" s="146"/>
      <c r="H278" s="146"/>
      <c r="I278" s="146"/>
      <c r="J278" s="146"/>
      <c r="K278" s="12"/>
    </row>
    <row r="279" spans="1:11" ht="20.100000000000001" customHeight="1">
      <c r="A279" s="12" t="s">
        <v>827</v>
      </c>
      <c r="B279" s="18"/>
      <c r="C279" s="18"/>
      <c r="D279" s="18"/>
      <c r="E279" s="146"/>
      <c r="F279" s="146"/>
      <c r="G279" s="146"/>
      <c r="H279" s="146"/>
      <c r="I279" s="146"/>
      <c r="J279" s="146"/>
      <c r="K279" s="12"/>
    </row>
    <row r="280" spans="1:11" ht="20.100000000000001" customHeight="1">
      <c r="A280" s="19"/>
      <c r="B280" s="20"/>
      <c r="C280" s="21"/>
      <c r="D280" s="20" t="s">
        <v>55</v>
      </c>
      <c r="E280" s="160" t="s">
        <v>218</v>
      </c>
      <c r="F280" s="161"/>
      <c r="G280" s="161"/>
      <c r="H280" s="162"/>
      <c r="I280" s="22" t="s">
        <v>215</v>
      </c>
      <c r="J280" s="23" t="s">
        <v>57</v>
      </c>
      <c r="K280" s="23" t="s">
        <v>59</v>
      </c>
    </row>
    <row r="281" spans="1:11" ht="20.100000000000001" customHeight="1">
      <c r="A281" s="20" t="s">
        <v>96</v>
      </c>
      <c r="B281" s="20" t="s">
        <v>213</v>
      </c>
      <c r="C281" s="20" t="s">
        <v>54</v>
      </c>
      <c r="D281" s="20" t="s">
        <v>214</v>
      </c>
      <c r="E281" s="24">
        <v>2561</v>
      </c>
      <c r="F281" s="23">
        <v>2562</v>
      </c>
      <c r="G281" s="23">
        <v>2563</v>
      </c>
      <c r="H281" s="25">
        <v>2564</v>
      </c>
      <c r="I281" s="25" t="s">
        <v>216</v>
      </c>
      <c r="J281" s="20" t="s">
        <v>58</v>
      </c>
      <c r="K281" s="25" t="s">
        <v>812</v>
      </c>
    </row>
    <row r="282" spans="1:11" ht="20.100000000000001" customHeight="1">
      <c r="A282" s="26"/>
      <c r="B282" s="26"/>
      <c r="C282" s="26"/>
      <c r="D282" s="26"/>
      <c r="E282" s="27" t="s">
        <v>56</v>
      </c>
      <c r="F282" s="28" t="s">
        <v>56</v>
      </c>
      <c r="G282" s="28" t="s">
        <v>56</v>
      </c>
      <c r="H282" s="28" t="s">
        <v>56</v>
      </c>
      <c r="I282" s="28"/>
      <c r="J282" s="29"/>
      <c r="K282" s="9"/>
    </row>
    <row r="283" spans="1:11" ht="20.100000000000001" customHeight="1">
      <c r="A283" s="8">
        <v>32</v>
      </c>
      <c r="B283" s="30" t="s">
        <v>317</v>
      </c>
      <c r="C283" s="30" t="s">
        <v>318</v>
      </c>
      <c r="D283" s="30" t="s">
        <v>331</v>
      </c>
      <c r="E283" s="58">
        <v>500000</v>
      </c>
      <c r="F283" s="7">
        <v>500000</v>
      </c>
      <c r="G283" s="7">
        <v>500000</v>
      </c>
      <c r="H283" s="58">
        <v>500000</v>
      </c>
      <c r="I283" s="16" t="s">
        <v>614</v>
      </c>
      <c r="J283" s="30" t="s">
        <v>323</v>
      </c>
      <c r="K283" s="8" t="s">
        <v>12</v>
      </c>
    </row>
    <row r="284" spans="1:11" ht="20.100000000000001" customHeight="1">
      <c r="A284" s="105"/>
      <c r="B284" s="30" t="s">
        <v>319</v>
      </c>
      <c r="C284" s="30" t="s">
        <v>320</v>
      </c>
      <c r="D284" s="30" t="s">
        <v>322</v>
      </c>
      <c r="E284" s="58"/>
      <c r="F284" s="7"/>
      <c r="G284" s="7"/>
      <c r="H284" s="7"/>
      <c r="I284" s="53" t="s">
        <v>617</v>
      </c>
      <c r="J284" s="30" t="s">
        <v>324</v>
      </c>
      <c r="K284" s="30"/>
    </row>
    <row r="285" spans="1:11" ht="20.100000000000001" customHeight="1">
      <c r="A285" s="105"/>
      <c r="B285" s="30" t="s">
        <v>36</v>
      </c>
      <c r="C285" s="30" t="s">
        <v>321</v>
      </c>
      <c r="D285" s="30"/>
      <c r="E285" s="58"/>
      <c r="F285" s="7"/>
      <c r="G285" s="7"/>
      <c r="H285" s="7"/>
      <c r="I285" s="16" t="s">
        <v>615</v>
      </c>
      <c r="J285" s="30" t="s">
        <v>278</v>
      </c>
      <c r="K285" s="30"/>
    </row>
    <row r="286" spans="1:11" ht="20.100000000000001" customHeight="1">
      <c r="A286" s="105"/>
      <c r="B286" s="30"/>
      <c r="C286" s="30"/>
      <c r="D286" s="30"/>
      <c r="E286" s="58"/>
      <c r="F286" s="7"/>
      <c r="G286" s="7"/>
      <c r="H286" s="7"/>
      <c r="I286" s="53" t="s">
        <v>616</v>
      </c>
      <c r="J286" s="30"/>
      <c r="K286" s="8"/>
    </row>
    <row r="287" spans="1:11" ht="20.100000000000001" customHeight="1">
      <c r="A287" s="8"/>
      <c r="B287" s="30"/>
      <c r="C287" s="30"/>
      <c r="D287" s="30"/>
      <c r="E287" s="58"/>
      <c r="F287" s="58"/>
      <c r="G287" s="58"/>
      <c r="H287" s="58"/>
      <c r="I287" s="16"/>
      <c r="J287" s="30"/>
      <c r="K287" s="8"/>
    </row>
    <row r="288" spans="1:11" ht="20.100000000000001" customHeight="1">
      <c r="A288" s="8">
        <v>33</v>
      </c>
      <c r="B288" s="30" t="s">
        <v>325</v>
      </c>
      <c r="C288" s="30" t="s">
        <v>326</v>
      </c>
      <c r="D288" s="30" t="s">
        <v>332</v>
      </c>
      <c r="E288" s="58">
        <v>500000</v>
      </c>
      <c r="F288" s="7">
        <v>500000</v>
      </c>
      <c r="G288" s="7">
        <v>500000</v>
      </c>
      <c r="H288" s="58">
        <v>500000</v>
      </c>
      <c r="I288" s="16" t="s">
        <v>614</v>
      </c>
      <c r="J288" s="30" t="s">
        <v>336</v>
      </c>
      <c r="K288" s="8" t="s">
        <v>12</v>
      </c>
    </row>
    <row r="289" spans="1:11" ht="20.100000000000001" customHeight="1">
      <c r="A289" s="8"/>
      <c r="B289" s="30" t="s">
        <v>327</v>
      </c>
      <c r="C289" s="30" t="s">
        <v>328</v>
      </c>
      <c r="D289" s="30" t="s">
        <v>830</v>
      </c>
      <c r="E289" s="31"/>
      <c r="F289" s="32"/>
      <c r="G289" s="32"/>
      <c r="H289" s="32"/>
      <c r="I289" s="53" t="s">
        <v>617</v>
      </c>
      <c r="J289" s="30" t="s">
        <v>831</v>
      </c>
      <c r="K289" s="30"/>
    </row>
    <row r="290" spans="1:11" ht="20.100000000000001" customHeight="1">
      <c r="A290" s="8"/>
      <c r="B290" s="40" t="s">
        <v>333</v>
      </c>
      <c r="C290" s="30" t="s">
        <v>329</v>
      </c>
      <c r="D290" s="30" t="s">
        <v>36</v>
      </c>
      <c r="E290" s="31"/>
      <c r="F290" s="32"/>
      <c r="G290" s="32"/>
      <c r="H290" s="32"/>
      <c r="I290" s="16" t="s">
        <v>615</v>
      </c>
      <c r="J290" s="30" t="s">
        <v>334</v>
      </c>
      <c r="K290" s="30"/>
    </row>
    <row r="291" spans="1:11" ht="20.100000000000001" customHeight="1">
      <c r="A291" s="8"/>
      <c r="B291" s="30" t="s">
        <v>828</v>
      </c>
      <c r="C291" s="30" t="s">
        <v>829</v>
      </c>
      <c r="D291" s="47"/>
      <c r="E291" s="31"/>
      <c r="F291" s="32"/>
      <c r="G291" s="32"/>
      <c r="H291" s="32"/>
      <c r="I291" s="53" t="s">
        <v>616</v>
      </c>
      <c r="J291" s="30" t="s">
        <v>335</v>
      </c>
      <c r="K291" s="30"/>
    </row>
    <row r="292" spans="1:11" ht="20.100000000000001" customHeight="1">
      <c r="A292" s="8"/>
      <c r="B292" s="30" t="s">
        <v>26</v>
      </c>
      <c r="C292" s="30" t="s">
        <v>330</v>
      </c>
      <c r="D292" s="30"/>
      <c r="E292" s="31"/>
      <c r="F292" s="32"/>
      <c r="G292" s="32"/>
      <c r="H292" s="32"/>
      <c r="I292" s="32"/>
      <c r="J292" s="30"/>
      <c r="K292" s="8"/>
    </row>
    <row r="293" spans="1:11" ht="20.100000000000001" customHeight="1">
      <c r="A293" s="8"/>
      <c r="B293" s="30"/>
      <c r="C293" s="30"/>
      <c r="D293" s="30"/>
      <c r="E293" s="58"/>
      <c r="F293" s="32"/>
      <c r="G293" s="32"/>
      <c r="H293" s="32"/>
      <c r="I293" s="16"/>
      <c r="J293" s="30"/>
      <c r="K293" s="8"/>
    </row>
    <row r="294" spans="1:11" ht="20.100000000000001" customHeight="1">
      <c r="A294" s="8">
        <v>34</v>
      </c>
      <c r="B294" s="30" t="s">
        <v>344</v>
      </c>
      <c r="C294" s="30" t="s">
        <v>345</v>
      </c>
      <c r="D294" s="30" t="s">
        <v>349</v>
      </c>
      <c r="E294" s="7">
        <v>500000</v>
      </c>
      <c r="F294" s="7">
        <v>500000</v>
      </c>
      <c r="G294" s="7">
        <v>500000</v>
      </c>
      <c r="H294" s="58">
        <v>500000</v>
      </c>
      <c r="I294" s="16" t="s">
        <v>614</v>
      </c>
      <c r="J294" s="30" t="s">
        <v>352</v>
      </c>
      <c r="K294" s="8" t="s">
        <v>12</v>
      </c>
    </row>
    <row r="295" spans="1:11" ht="20.100000000000001" customHeight="1">
      <c r="A295" s="8"/>
      <c r="B295" s="30"/>
      <c r="C295" s="30" t="s">
        <v>350</v>
      </c>
      <c r="D295" s="30" t="s">
        <v>206</v>
      </c>
      <c r="E295" s="58"/>
      <c r="F295" s="7"/>
      <c r="G295" s="7"/>
      <c r="H295" s="7"/>
      <c r="I295" s="53" t="s">
        <v>617</v>
      </c>
      <c r="J295" s="30" t="s">
        <v>354</v>
      </c>
      <c r="K295" s="8"/>
    </row>
    <row r="296" spans="1:11" ht="20.100000000000001" customHeight="1">
      <c r="A296" s="8"/>
      <c r="B296" s="30"/>
      <c r="C296" s="30" t="s">
        <v>346</v>
      </c>
      <c r="D296" s="30" t="s">
        <v>351</v>
      </c>
      <c r="E296" s="31"/>
      <c r="F296" s="32"/>
      <c r="G296" s="32"/>
      <c r="H296" s="32"/>
      <c r="I296" s="16" t="s">
        <v>615</v>
      </c>
      <c r="J296" s="30" t="s">
        <v>353</v>
      </c>
      <c r="K296" s="30"/>
    </row>
    <row r="297" spans="1:11" ht="20.100000000000001" customHeight="1">
      <c r="A297" s="9"/>
      <c r="B297" s="33"/>
      <c r="C297" s="33" t="s">
        <v>347</v>
      </c>
      <c r="D297" s="33"/>
      <c r="E297" s="34"/>
      <c r="F297" s="35"/>
      <c r="G297" s="35"/>
      <c r="H297" s="35"/>
      <c r="I297" s="78" t="s">
        <v>616</v>
      </c>
      <c r="J297" s="33"/>
      <c r="K297" s="33"/>
    </row>
    <row r="298" spans="1:11" ht="20.100000000000001" customHeight="1">
      <c r="A298" s="163">
        <v>59</v>
      </c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</row>
    <row r="299" spans="1:11" ht="20.100000000000001" customHeight="1">
      <c r="A299" s="158" t="s">
        <v>87</v>
      </c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</row>
    <row r="300" spans="1:11" ht="20.100000000000001" customHeight="1">
      <c r="A300" s="158" t="s">
        <v>808</v>
      </c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</row>
    <row r="301" spans="1:11" ht="20.100000000000001" customHeight="1">
      <c r="A301" s="158" t="s">
        <v>809</v>
      </c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</row>
    <row r="302" spans="1:11" ht="20.100000000000001" customHeight="1">
      <c r="A302" s="158" t="s">
        <v>88</v>
      </c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</row>
    <row r="303" spans="1:11" ht="20.100000000000001" customHeight="1">
      <c r="A303" s="159" t="s">
        <v>810</v>
      </c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</row>
    <row r="304" spans="1:11" ht="20.100000000000001" customHeight="1">
      <c r="A304" s="159" t="s">
        <v>811</v>
      </c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</row>
    <row r="305" spans="1:11" ht="20.100000000000001" customHeight="1">
      <c r="A305" s="12" t="s">
        <v>92</v>
      </c>
      <c r="B305" s="12"/>
      <c r="C305" s="12"/>
      <c r="D305" s="12"/>
      <c r="E305" s="146"/>
      <c r="F305" s="146"/>
      <c r="G305" s="146"/>
      <c r="H305" s="146"/>
      <c r="I305" s="146"/>
      <c r="J305" s="146"/>
      <c r="K305" s="12"/>
    </row>
    <row r="306" spans="1:11" ht="20.100000000000001" customHeight="1">
      <c r="A306" s="12" t="s">
        <v>827</v>
      </c>
      <c r="B306" s="18"/>
      <c r="C306" s="18"/>
      <c r="D306" s="18"/>
      <c r="E306" s="146"/>
      <c r="F306" s="146"/>
      <c r="G306" s="146"/>
      <c r="H306" s="146"/>
      <c r="I306" s="146"/>
      <c r="J306" s="146"/>
      <c r="K306" s="12"/>
    </row>
    <row r="307" spans="1:11" ht="20.100000000000001" customHeight="1">
      <c r="A307" s="19"/>
      <c r="B307" s="20"/>
      <c r="C307" s="21"/>
      <c r="D307" s="20" t="s">
        <v>55</v>
      </c>
      <c r="E307" s="160" t="s">
        <v>218</v>
      </c>
      <c r="F307" s="161"/>
      <c r="G307" s="161"/>
      <c r="H307" s="162"/>
      <c r="I307" s="22" t="s">
        <v>215</v>
      </c>
      <c r="J307" s="23" t="s">
        <v>57</v>
      </c>
      <c r="K307" s="23" t="s">
        <v>59</v>
      </c>
    </row>
    <row r="308" spans="1:11" ht="20.100000000000001" customHeight="1">
      <c r="A308" s="20" t="s">
        <v>96</v>
      </c>
      <c r="B308" s="20" t="s">
        <v>213</v>
      </c>
      <c r="C308" s="20" t="s">
        <v>54</v>
      </c>
      <c r="D308" s="20" t="s">
        <v>214</v>
      </c>
      <c r="E308" s="24">
        <v>2561</v>
      </c>
      <c r="F308" s="23">
        <v>2562</v>
      </c>
      <c r="G308" s="23">
        <v>2563</v>
      </c>
      <c r="H308" s="25">
        <v>2564</v>
      </c>
      <c r="I308" s="25" t="s">
        <v>216</v>
      </c>
      <c r="J308" s="20" t="s">
        <v>58</v>
      </c>
      <c r="K308" s="25" t="s">
        <v>812</v>
      </c>
    </row>
    <row r="309" spans="1:11" ht="20.100000000000001" customHeight="1">
      <c r="A309" s="26"/>
      <c r="B309" s="26"/>
      <c r="C309" s="26"/>
      <c r="D309" s="26"/>
      <c r="E309" s="27" t="s">
        <v>56</v>
      </c>
      <c r="F309" s="28" t="s">
        <v>56</v>
      </c>
      <c r="G309" s="28" t="s">
        <v>56</v>
      </c>
      <c r="H309" s="28" t="s">
        <v>56</v>
      </c>
      <c r="I309" s="28"/>
      <c r="J309" s="29"/>
      <c r="K309" s="9"/>
    </row>
    <row r="310" spans="1:11" ht="20.100000000000001" customHeight="1">
      <c r="A310" s="8">
        <v>35</v>
      </c>
      <c r="B310" s="41" t="s">
        <v>343</v>
      </c>
      <c r="C310" s="30" t="s">
        <v>337</v>
      </c>
      <c r="D310" s="41" t="s">
        <v>348</v>
      </c>
      <c r="E310" s="7">
        <v>250000</v>
      </c>
      <c r="F310" s="7">
        <v>250000</v>
      </c>
      <c r="G310" s="7">
        <v>250000</v>
      </c>
      <c r="H310" s="7">
        <v>250000</v>
      </c>
      <c r="I310" s="16" t="s">
        <v>614</v>
      </c>
      <c r="J310" s="30" t="s">
        <v>338</v>
      </c>
      <c r="K310" s="8" t="s">
        <v>12</v>
      </c>
    </row>
    <row r="311" spans="1:11" ht="20.100000000000001" customHeight="1">
      <c r="A311" s="8"/>
      <c r="B311" s="30" t="s">
        <v>339</v>
      </c>
      <c r="C311" s="30" t="s">
        <v>340</v>
      </c>
      <c r="D311" s="30" t="s">
        <v>342</v>
      </c>
      <c r="E311" s="31"/>
      <c r="F311" s="89"/>
      <c r="G311" s="89"/>
      <c r="H311" s="5"/>
      <c r="I311" s="53" t="s">
        <v>617</v>
      </c>
      <c r="J311" s="30" t="s">
        <v>341</v>
      </c>
      <c r="K311" s="30"/>
    </row>
    <row r="312" spans="1:11" ht="20.100000000000001" customHeight="1">
      <c r="A312" s="8"/>
      <c r="B312" s="30"/>
      <c r="C312" s="30"/>
      <c r="D312" s="30"/>
      <c r="E312" s="31"/>
      <c r="F312" s="89"/>
      <c r="G312" s="89"/>
      <c r="H312" s="5"/>
      <c r="I312" s="16" t="s">
        <v>620</v>
      </c>
      <c r="J312" s="30"/>
      <c r="K312" s="30"/>
    </row>
    <row r="313" spans="1:11" ht="20.100000000000001" customHeight="1">
      <c r="A313" s="8"/>
      <c r="B313" s="30"/>
      <c r="C313" s="30"/>
      <c r="D313" s="30"/>
      <c r="E313" s="31"/>
      <c r="F313" s="89"/>
      <c r="G313" s="89"/>
      <c r="H313" s="5"/>
      <c r="I313" s="53" t="s">
        <v>621</v>
      </c>
      <c r="J313" s="30"/>
      <c r="K313" s="30"/>
    </row>
    <row r="314" spans="1:11" ht="20.100000000000001" customHeight="1">
      <c r="A314" s="8"/>
      <c r="B314" s="30"/>
      <c r="C314" s="30"/>
      <c r="D314" s="30"/>
      <c r="E314" s="31"/>
      <c r="F314" s="89"/>
      <c r="G314" s="89"/>
      <c r="H314" s="5"/>
      <c r="I314" s="53" t="s">
        <v>622</v>
      </c>
      <c r="J314" s="30"/>
      <c r="K314" s="30"/>
    </row>
    <row r="315" spans="1:11" ht="19.5" customHeight="1">
      <c r="A315" s="8"/>
      <c r="B315" s="30"/>
      <c r="C315" s="30"/>
      <c r="D315" s="30"/>
      <c r="E315" s="58"/>
      <c r="F315" s="7"/>
      <c r="G315" s="7"/>
      <c r="H315" s="7"/>
      <c r="I315" s="7"/>
      <c r="J315" s="30"/>
      <c r="K315" s="8"/>
    </row>
    <row r="316" spans="1:11" ht="20.100000000000001" customHeight="1">
      <c r="A316" s="8">
        <v>36</v>
      </c>
      <c r="B316" s="30" t="s">
        <v>508</v>
      </c>
      <c r="C316" s="30" t="s">
        <v>925</v>
      </c>
      <c r="D316" s="30" t="s">
        <v>146</v>
      </c>
      <c r="E316" s="7">
        <v>3000000</v>
      </c>
      <c r="F316" s="7">
        <v>3000000</v>
      </c>
      <c r="G316" s="7">
        <v>3000000</v>
      </c>
      <c r="H316" s="7">
        <v>3000000</v>
      </c>
      <c r="I316" s="53" t="s">
        <v>924</v>
      </c>
      <c r="J316" s="30" t="s">
        <v>114</v>
      </c>
      <c r="K316" s="8" t="s">
        <v>12</v>
      </c>
    </row>
    <row r="317" spans="1:11" ht="20.100000000000001" customHeight="1">
      <c r="A317" s="32"/>
      <c r="B317" s="30" t="s">
        <v>509</v>
      </c>
      <c r="C317" s="30" t="s">
        <v>926</v>
      </c>
      <c r="D317" s="30"/>
      <c r="E317" s="31"/>
      <c r="F317" s="31"/>
      <c r="G317" s="31"/>
      <c r="H317" s="31"/>
      <c r="I317" s="16" t="s">
        <v>667</v>
      </c>
      <c r="J317" s="30" t="s">
        <v>922</v>
      </c>
      <c r="K317" s="30"/>
    </row>
    <row r="318" spans="1:11" ht="20.100000000000001" customHeight="1">
      <c r="A318" s="30"/>
      <c r="B318" s="30"/>
      <c r="C318" s="30"/>
      <c r="D318" s="30"/>
      <c r="E318" s="30"/>
      <c r="F318" s="30"/>
      <c r="G318" s="30"/>
      <c r="H318" s="30"/>
      <c r="I318" s="16" t="s">
        <v>619</v>
      </c>
      <c r="J318" s="30" t="s">
        <v>923</v>
      </c>
      <c r="K318" s="30"/>
    </row>
    <row r="319" spans="1:11" ht="19.5" customHeight="1">
      <c r="A319" s="30"/>
      <c r="B319" s="30"/>
      <c r="C319" s="30"/>
      <c r="D319" s="30"/>
      <c r="E319" s="30"/>
      <c r="F319" s="30"/>
      <c r="G319" s="30"/>
      <c r="H319" s="30"/>
      <c r="I319" s="16"/>
      <c r="J319" s="30"/>
      <c r="K319" s="30"/>
    </row>
    <row r="320" spans="1:11" ht="19.5" customHeight="1">
      <c r="A320" s="46">
        <v>37</v>
      </c>
      <c r="B320" s="43" t="s">
        <v>508</v>
      </c>
      <c r="C320" s="43" t="s">
        <v>925</v>
      </c>
      <c r="D320" s="43" t="s">
        <v>510</v>
      </c>
      <c r="E320" s="13">
        <v>300000</v>
      </c>
      <c r="F320" s="13">
        <v>300000</v>
      </c>
      <c r="G320" s="13">
        <v>300000</v>
      </c>
      <c r="H320" s="13">
        <v>300000</v>
      </c>
      <c r="I320" s="53" t="s">
        <v>924</v>
      </c>
      <c r="J320" s="30" t="s">
        <v>482</v>
      </c>
      <c r="K320" s="46" t="s">
        <v>12</v>
      </c>
    </row>
    <row r="321" spans="1:11" ht="20.100000000000001" customHeight="1">
      <c r="A321" s="46"/>
      <c r="B321" s="43" t="s">
        <v>918</v>
      </c>
      <c r="C321" s="43" t="s">
        <v>926</v>
      </c>
      <c r="D321" s="43" t="s">
        <v>511</v>
      </c>
      <c r="E321" s="68"/>
      <c r="F321" s="7"/>
      <c r="G321" s="7"/>
      <c r="H321" s="7"/>
      <c r="I321" s="16" t="s">
        <v>667</v>
      </c>
      <c r="J321" s="30" t="s">
        <v>483</v>
      </c>
      <c r="K321" s="43"/>
    </row>
    <row r="322" spans="1:11" ht="20.100000000000001" customHeight="1">
      <c r="A322" s="43"/>
      <c r="B322" s="43" t="s">
        <v>88</v>
      </c>
      <c r="C322" s="43"/>
      <c r="D322" s="43" t="s">
        <v>147</v>
      </c>
      <c r="E322" s="43"/>
      <c r="F322" s="7"/>
      <c r="G322" s="7"/>
      <c r="H322" s="7"/>
      <c r="I322" s="16" t="s">
        <v>619</v>
      </c>
      <c r="J322" s="30" t="s">
        <v>917</v>
      </c>
      <c r="K322" s="43"/>
    </row>
    <row r="323" spans="1:11" ht="20.10000000000000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20.100000000000001" customHeight="1">
      <c r="A324" s="125" t="s">
        <v>823</v>
      </c>
      <c r="B324" s="125" t="s">
        <v>1232</v>
      </c>
      <c r="C324" s="126" t="s">
        <v>847</v>
      </c>
      <c r="D324" s="126" t="s">
        <v>847</v>
      </c>
      <c r="E324" s="154">
        <f>E320+E316+E310+E294+E288+E283+E206+E202+E186+E182+E175+E158+E153+E148+E132+E126+E121+E104+E99+E94+E77+E72+E67+E49+E44+E40+E25+E21+E17+E13</f>
        <v>11607700</v>
      </c>
      <c r="F324" s="154">
        <f>F320+F316+F310+F294+F288+F283+F264+F260+F256+F237+F233+F229+F210+F206+F202+F186+F182+F175+F158+F153+F148+F132+F126+F121+F104+F99+F94+F77+F72+F67+F49+F44+F40+F25+F21+F17+F13</f>
        <v>13907800</v>
      </c>
      <c r="G324" s="154">
        <f t="shared" ref="G324:H324" si="0">G320+G316+G310+G294+G288+G283+G264+G260+G256+G237+G233+G229+G210+G206+G202+G186+G182+G175+G158+G153+G148+G132+G126+G121+G104+G99+G94+G77+G72+G67+G49+G44+G40+G25+G21+G17+G13</f>
        <v>13907800</v>
      </c>
      <c r="H324" s="154">
        <f t="shared" si="0"/>
        <v>13907800</v>
      </c>
      <c r="I324" s="126" t="s">
        <v>847</v>
      </c>
      <c r="J324" s="126" t="s">
        <v>847</v>
      </c>
      <c r="K324" s="126" t="s">
        <v>847</v>
      </c>
    </row>
    <row r="325" spans="1:11" ht="20.100000000000001" customHeight="1">
      <c r="A325" s="163">
        <v>60</v>
      </c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</row>
    <row r="326" spans="1:11" ht="20.100000000000001" customHeight="1">
      <c r="A326" s="158" t="s">
        <v>87</v>
      </c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</row>
    <row r="327" spans="1:11" ht="20.100000000000001" customHeight="1">
      <c r="A327" s="158" t="s">
        <v>808</v>
      </c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</row>
    <row r="328" spans="1:11" ht="20.100000000000001" customHeight="1">
      <c r="A328" s="158" t="s">
        <v>809</v>
      </c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</row>
    <row r="329" spans="1:11" ht="20.100000000000001" customHeight="1">
      <c r="A329" s="158" t="s">
        <v>88</v>
      </c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</row>
    <row r="330" spans="1:11" ht="20.100000000000001" customHeight="1">
      <c r="A330" s="159" t="s">
        <v>834</v>
      </c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</row>
    <row r="331" spans="1:11" ht="20.100000000000001" customHeight="1">
      <c r="A331" s="159" t="s">
        <v>811</v>
      </c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</row>
    <row r="332" spans="1:11" ht="20.100000000000001" customHeight="1">
      <c r="A332" s="12" t="s">
        <v>92</v>
      </c>
      <c r="B332" s="12"/>
      <c r="C332" s="12"/>
      <c r="D332" s="12"/>
      <c r="E332" s="146"/>
      <c r="F332" s="146"/>
      <c r="G332" s="146"/>
      <c r="H332" s="146"/>
      <c r="I332" s="146"/>
      <c r="J332" s="146"/>
      <c r="K332" s="12"/>
    </row>
    <row r="333" spans="1:11" ht="20.100000000000001" customHeight="1">
      <c r="A333" s="12" t="s">
        <v>835</v>
      </c>
      <c r="B333" s="18"/>
      <c r="C333" s="18"/>
      <c r="D333" s="18"/>
      <c r="E333" s="146"/>
      <c r="F333" s="146"/>
      <c r="G333" s="146"/>
      <c r="H333" s="146"/>
      <c r="I333" s="146"/>
      <c r="J333" s="146"/>
      <c r="K333" s="12"/>
    </row>
    <row r="334" spans="1:11" ht="20.100000000000001" customHeight="1">
      <c r="A334" s="19"/>
      <c r="B334" s="20"/>
      <c r="C334" s="21"/>
      <c r="D334" s="20" t="s">
        <v>55</v>
      </c>
      <c r="E334" s="160" t="s">
        <v>218</v>
      </c>
      <c r="F334" s="161"/>
      <c r="G334" s="161"/>
      <c r="H334" s="162"/>
      <c r="I334" s="22" t="s">
        <v>215</v>
      </c>
      <c r="J334" s="23" t="s">
        <v>57</v>
      </c>
      <c r="K334" s="23" t="s">
        <v>59</v>
      </c>
    </row>
    <row r="335" spans="1:11" ht="20.100000000000001" customHeight="1">
      <c r="A335" s="20" t="s">
        <v>96</v>
      </c>
      <c r="B335" s="20" t="s">
        <v>213</v>
      </c>
      <c r="C335" s="20" t="s">
        <v>54</v>
      </c>
      <c r="D335" s="20" t="s">
        <v>214</v>
      </c>
      <c r="E335" s="24">
        <v>2561</v>
      </c>
      <c r="F335" s="23">
        <v>2562</v>
      </c>
      <c r="G335" s="23">
        <v>2563</v>
      </c>
      <c r="H335" s="25">
        <v>2564</v>
      </c>
      <c r="I335" s="25" t="s">
        <v>216</v>
      </c>
      <c r="J335" s="20" t="s">
        <v>58</v>
      </c>
      <c r="K335" s="25" t="s">
        <v>812</v>
      </c>
    </row>
    <row r="336" spans="1:11" ht="20.100000000000001" customHeight="1">
      <c r="A336" s="26"/>
      <c r="B336" s="26"/>
      <c r="C336" s="26"/>
      <c r="D336" s="26"/>
      <c r="E336" s="27" t="s">
        <v>56</v>
      </c>
      <c r="F336" s="28" t="s">
        <v>56</v>
      </c>
      <c r="G336" s="28" t="s">
        <v>56</v>
      </c>
      <c r="H336" s="28" t="s">
        <v>56</v>
      </c>
      <c r="I336" s="28"/>
      <c r="J336" s="29"/>
      <c r="K336" s="9"/>
    </row>
    <row r="337" spans="1:11" ht="20.100000000000001" customHeight="1">
      <c r="A337" s="8">
        <v>1</v>
      </c>
      <c r="B337" s="30" t="s">
        <v>1151</v>
      </c>
      <c r="C337" s="30" t="s">
        <v>1162</v>
      </c>
      <c r="D337" s="30" t="s">
        <v>217</v>
      </c>
      <c r="E337" s="58">
        <v>180000</v>
      </c>
      <c r="F337" s="58">
        <v>180000</v>
      </c>
      <c r="G337" s="58">
        <v>180000</v>
      </c>
      <c r="H337" s="58">
        <v>180000</v>
      </c>
      <c r="I337" s="16" t="s">
        <v>623</v>
      </c>
      <c r="J337" s="30" t="s">
        <v>217</v>
      </c>
      <c r="K337" s="11" t="s">
        <v>13</v>
      </c>
    </row>
    <row r="338" spans="1:11" ht="20.100000000000001" customHeight="1">
      <c r="A338" s="8"/>
      <c r="B338" s="30" t="s">
        <v>1152</v>
      </c>
      <c r="C338" s="30" t="s">
        <v>1163</v>
      </c>
      <c r="D338" s="30" t="s">
        <v>578</v>
      </c>
      <c r="E338" s="31"/>
      <c r="F338" s="31"/>
      <c r="G338" s="32"/>
      <c r="H338" s="31"/>
      <c r="I338" s="16" t="s">
        <v>641</v>
      </c>
      <c r="J338" s="30" t="s">
        <v>978</v>
      </c>
      <c r="K338" s="49" t="s">
        <v>51</v>
      </c>
    </row>
    <row r="339" spans="1:11" ht="20.100000000000001" customHeight="1">
      <c r="A339" s="8"/>
      <c r="B339" s="30" t="s">
        <v>237</v>
      </c>
      <c r="C339" s="30" t="s">
        <v>584</v>
      </c>
      <c r="D339" s="30"/>
      <c r="E339" s="42"/>
      <c r="F339" s="42"/>
      <c r="G339" s="30"/>
      <c r="H339" s="30"/>
      <c r="I339" s="8"/>
      <c r="J339" s="30" t="s">
        <v>979</v>
      </c>
      <c r="K339" s="11"/>
    </row>
    <row r="340" spans="1:11" ht="20.100000000000001" customHeight="1">
      <c r="A340" s="8"/>
      <c r="B340" s="42"/>
      <c r="C340" s="30"/>
      <c r="D340" s="41"/>
      <c r="E340" s="42"/>
      <c r="F340" s="42"/>
      <c r="G340" s="30"/>
      <c r="H340" s="30"/>
      <c r="I340" s="8"/>
      <c r="J340" s="30" t="s">
        <v>980</v>
      </c>
      <c r="K340" s="11"/>
    </row>
    <row r="341" spans="1:11" ht="20.100000000000001" customHeight="1">
      <c r="A341" s="8"/>
      <c r="B341" s="30"/>
      <c r="C341" s="30"/>
      <c r="D341" s="30"/>
      <c r="E341" s="58"/>
      <c r="F341" s="7"/>
      <c r="G341" s="7"/>
      <c r="H341" s="7"/>
      <c r="I341" s="7"/>
      <c r="J341" s="30"/>
      <c r="K341" s="8"/>
    </row>
    <row r="342" spans="1:11" ht="20.100000000000001" customHeight="1">
      <c r="A342" s="8"/>
      <c r="B342" s="30"/>
      <c r="C342" s="30"/>
      <c r="D342" s="30"/>
      <c r="E342" s="58"/>
      <c r="F342" s="7"/>
      <c r="G342" s="7"/>
      <c r="H342" s="7"/>
      <c r="I342" s="7"/>
      <c r="J342" s="30"/>
      <c r="K342" s="8"/>
    </row>
    <row r="343" spans="1:11" ht="20.100000000000001" customHeight="1">
      <c r="A343" s="8">
        <v>2</v>
      </c>
      <c r="B343" s="30" t="s">
        <v>235</v>
      </c>
      <c r="C343" s="30" t="s">
        <v>232</v>
      </c>
      <c r="D343" s="30" t="s">
        <v>217</v>
      </c>
      <c r="E343" s="58">
        <v>20000</v>
      </c>
      <c r="F343" s="58">
        <v>20000</v>
      </c>
      <c r="G343" s="58">
        <v>20000</v>
      </c>
      <c r="H343" s="58">
        <v>20000</v>
      </c>
      <c r="I343" s="53" t="s">
        <v>623</v>
      </c>
      <c r="J343" s="30" t="s">
        <v>238</v>
      </c>
      <c r="K343" s="8" t="s">
        <v>219</v>
      </c>
    </row>
    <row r="344" spans="1:11" ht="20.100000000000001" customHeight="1">
      <c r="A344" s="8"/>
      <c r="B344" s="30" t="s">
        <v>236</v>
      </c>
      <c r="C344" s="30" t="s">
        <v>233</v>
      </c>
      <c r="D344" s="30" t="s">
        <v>36</v>
      </c>
      <c r="E344" s="31"/>
      <c r="F344" s="32"/>
      <c r="G344" s="32"/>
      <c r="H344" s="32"/>
      <c r="I344" s="16" t="s">
        <v>625</v>
      </c>
      <c r="J344" s="30" t="s">
        <v>239</v>
      </c>
      <c r="K344" s="11" t="s">
        <v>51</v>
      </c>
    </row>
    <row r="345" spans="1:11" ht="20.100000000000001" customHeight="1">
      <c r="A345" s="8"/>
      <c r="B345" s="30"/>
      <c r="C345" s="30" t="s">
        <v>234</v>
      </c>
      <c r="D345" s="30"/>
      <c r="E345" s="58"/>
      <c r="F345" s="7"/>
      <c r="G345" s="7"/>
      <c r="H345" s="7"/>
      <c r="I345" s="7"/>
      <c r="J345" s="30" t="s">
        <v>111</v>
      </c>
      <c r="K345" s="8"/>
    </row>
    <row r="346" spans="1:11" ht="20.100000000000001" customHeight="1">
      <c r="A346" s="8"/>
      <c r="B346" s="30"/>
      <c r="C346" s="30"/>
      <c r="D346" s="30"/>
      <c r="E346" s="31"/>
      <c r="F346" s="32"/>
      <c r="G346" s="32"/>
      <c r="H346" s="32"/>
      <c r="I346" s="32"/>
      <c r="J346" s="30"/>
      <c r="K346" s="30"/>
    </row>
    <row r="347" spans="1:11" ht="20.100000000000001" customHeight="1">
      <c r="A347" s="8">
        <v>3</v>
      </c>
      <c r="B347" s="30" t="s">
        <v>311</v>
      </c>
      <c r="C347" s="30" t="s">
        <v>245</v>
      </c>
      <c r="D347" s="30" t="s">
        <v>246</v>
      </c>
      <c r="E347" s="58">
        <v>50000</v>
      </c>
      <c r="F347" s="58">
        <v>50000</v>
      </c>
      <c r="G347" s="58">
        <v>50000</v>
      </c>
      <c r="H347" s="58">
        <v>50000</v>
      </c>
      <c r="I347" s="53" t="s">
        <v>623</v>
      </c>
      <c r="J347" s="30" t="s">
        <v>246</v>
      </c>
      <c r="K347" s="8" t="s">
        <v>219</v>
      </c>
    </row>
    <row r="348" spans="1:11" ht="20.100000000000001" customHeight="1">
      <c r="A348" s="8"/>
      <c r="B348" s="30" t="s">
        <v>244</v>
      </c>
      <c r="C348" s="30" t="s">
        <v>243</v>
      </c>
      <c r="D348" s="30" t="s">
        <v>95</v>
      </c>
      <c r="E348" s="31"/>
      <c r="F348" s="32"/>
      <c r="G348" s="32"/>
      <c r="H348" s="16"/>
      <c r="I348" s="16" t="s">
        <v>626</v>
      </c>
      <c r="J348" s="30" t="s">
        <v>247</v>
      </c>
      <c r="K348" s="11" t="s">
        <v>51</v>
      </c>
    </row>
    <row r="349" spans="1:11" ht="20.100000000000001" customHeight="1">
      <c r="A349" s="8"/>
      <c r="B349" s="30"/>
      <c r="C349" s="30" t="s">
        <v>244</v>
      </c>
      <c r="D349" s="30"/>
      <c r="E349" s="58"/>
      <c r="F349" s="7"/>
      <c r="G349" s="7"/>
      <c r="H349" s="7"/>
      <c r="I349" s="7"/>
      <c r="J349" s="30" t="s">
        <v>248</v>
      </c>
      <c r="K349" s="30"/>
    </row>
    <row r="350" spans="1:11" ht="20.100000000000001" customHeight="1">
      <c r="A350" s="8"/>
      <c r="B350" s="30"/>
      <c r="C350" s="30"/>
      <c r="D350" s="30"/>
      <c r="E350" s="58"/>
      <c r="F350" s="8"/>
      <c r="G350" s="8"/>
      <c r="H350" s="8"/>
      <c r="I350" s="8"/>
      <c r="J350" s="30" t="s">
        <v>249</v>
      </c>
      <c r="K350" s="8"/>
    </row>
    <row r="351" spans="1:11" ht="20.100000000000001" customHeight="1">
      <c r="A351" s="9"/>
      <c r="B351" s="33"/>
      <c r="C351" s="33"/>
      <c r="D351" s="33"/>
      <c r="E351" s="34"/>
      <c r="F351" s="35"/>
      <c r="G351" s="35"/>
      <c r="H351" s="35"/>
      <c r="I351" s="33"/>
      <c r="J351" s="9"/>
      <c r="K351" s="9"/>
    </row>
    <row r="352" spans="1:11" ht="20.100000000000001" customHeight="1">
      <c r="A352" s="163">
        <v>61</v>
      </c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</row>
    <row r="353" spans="1:11" ht="20.100000000000001" customHeight="1">
      <c r="A353" s="158" t="s">
        <v>87</v>
      </c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</row>
    <row r="354" spans="1:11" ht="20.100000000000001" customHeight="1">
      <c r="A354" s="158" t="s">
        <v>808</v>
      </c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</row>
    <row r="355" spans="1:11" ht="20.100000000000001" customHeight="1">
      <c r="A355" s="158" t="s">
        <v>809</v>
      </c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</row>
    <row r="356" spans="1:11" ht="20.100000000000001" customHeight="1">
      <c r="A356" s="158" t="s">
        <v>88</v>
      </c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</row>
    <row r="357" spans="1:11" ht="20.100000000000001" customHeight="1">
      <c r="A357" s="159" t="s">
        <v>834</v>
      </c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</row>
    <row r="358" spans="1:11" ht="20.100000000000001" customHeight="1">
      <c r="A358" s="159" t="s">
        <v>811</v>
      </c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</row>
    <row r="359" spans="1:11" ht="20.100000000000001" customHeight="1">
      <c r="A359" s="12" t="s">
        <v>92</v>
      </c>
      <c r="B359" s="12"/>
      <c r="C359" s="12"/>
      <c r="D359" s="12"/>
      <c r="E359" s="146"/>
      <c r="F359" s="146"/>
      <c r="G359" s="146"/>
      <c r="H359" s="146"/>
      <c r="I359" s="146"/>
      <c r="J359" s="146"/>
      <c r="K359" s="12"/>
    </row>
    <row r="360" spans="1:11" ht="20.100000000000001" customHeight="1">
      <c r="A360" s="12" t="s">
        <v>835</v>
      </c>
      <c r="B360" s="18"/>
      <c r="C360" s="18"/>
      <c r="D360" s="18"/>
      <c r="E360" s="146"/>
      <c r="F360" s="146"/>
      <c r="G360" s="146"/>
      <c r="H360" s="146"/>
      <c r="I360" s="146"/>
      <c r="J360" s="146"/>
      <c r="K360" s="12"/>
    </row>
    <row r="361" spans="1:11" ht="20.100000000000001" customHeight="1">
      <c r="A361" s="19"/>
      <c r="B361" s="20"/>
      <c r="C361" s="21"/>
      <c r="D361" s="20" t="s">
        <v>55</v>
      </c>
      <c r="E361" s="160" t="s">
        <v>218</v>
      </c>
      <c r="F361" s="161"/>
      <c r="G361" s="161"/>
      <c r="H361" s="162"/>
      <c r="I361" s="22" t="s">
        <v>215</v>
      </c>
      <c r="J361" s="23" t="s">
        <v>57</v>
      </c>
      <c r="K361" s="23" t="s">
        <v>59</v>
      </c>
    </row>
    <row r="362" spans="1:11" ht="20.100000000000001" customHeight="1">
      <c r="A362" s="20" t="s">
        <v>96</v>
      </c>
      <c r="B362" s="20" t="s">
        <v>213</v>
      </c>
      <c r="C362" s="20" t="s">
        <v>54</v>
      </c>
      <c r="D362" s="20" t="s">
        <v>214</v>
      </c>
      <c r="E362" s="24">
        <v>2561</v>
      </c>
      <c r="F362" s="23">
        <v>2562</v>
      </c>
      <c r="G362" s="23">
        <v>2563</v>
      </c>
      <c r="H362" s="25">
        <v>2564</v>
      </c>
      <c r="I362" s="25" t="s">
        <v>216</v>
      </c>
      <c r="J362" s="20" t="s">
        <v>58</v>
      </c>
      <c r="K362" s="25" t="s">
        <v>812</v>
      </c>
    </row>
    <row r="363" spans="1:11" ht="20.100000000000001" customHeight="1">
      <c r="A363" s="26"/>
      <c r="B363" s="26"/>
      <c r="C363" s="26"/>
      <c r="D363" s="26"/>
      <c r="E363" s="27" t="s">
        <v>56</v>
      </c>
      <c r="F363" s="28" t="s">
        <v>56</v>
      </c>
      <c r="G363" s="28" t="s">
        <v>56</v>
      </c>
      <c r="H363" s="28" t="s">
        <v>56</v>
      </c>
      <c r="I363" s="28"/>
      <c r="J363" s="29"/>
      <c r="K363" s="9"/>
    </row>
    <row r="364" spans="1:11" ht="20.100000000000001" customHeight="1">
      <c r="A364" s="8">
        <v>4</v>
      </c>
      <c r="B364" s="30" t="s">
        <v>225</v>
      </c>
      <c r="C364" s="30" t="s">
        <v>220</v>
      </c>
      <c r="D364" s="30" t="s">
        <v>221</v>
      </c>
      <c r="E364" s="58">
        <v>80000</v>
      </c>
      <c r="F364" s="58">
        <v>80000</v>
      </c>
      <c r="G364" s="58">
        <v>80000</v>
      </c>
      <c r="H364" s="58">
        <v>80000</v>
      </c>
      <c r="I364" s="53" t="s">
        <v>627</v>
      </c>
      <c r="J364" s="30" t="s">
        <v>836</v>
      </c>
      <c r="K364" s="8" t="s">
        <v>219</v>
      </c>
    </row>
    <row r="365" spans="1:11" ht="20.100000000000001" customHeight="1">
      <c r="A365" s="8"/>
      <c r="B365" s="30" t="s">
        <v>226</v>
      </c>
      <c r="C365" s="30" t="s">
        <v>222</v>
      </c>
      <c r="D365" s="30" t="s">
        <v>223</v>
      </c>
      <c r="E365" s="31"/>
      <c r="F365" s="32"/>
      <c r="G365" s="32"/>
      <c r="H365" s="32"/>
      <c r="I365" s="16" t="s">
        <v>228</v>
      </c>
      <c r="J365" s="30" t="s">
        <v>631</v>
      </c>
      <c r="K365" s="11" t="s">
        <v>51</v>
      </c>
    </row>
    <row r="366" spans="1:11" ht="20.100000000000001" customHeight="1">
      <c r="A366" s="8"/>
      <c r="B366" s="30" t="s">
        <v>227</v>
      </c>
      <c r="C366" s="30" t="s">
        <v>224</v>
      </c>
      <c r="D366" s="30"/>
      <c r="E366" s="58"/>
      <c r="F366" s="7"/>
      <c r="G366" s="7"/>
      <c r="H366" s="7"/>
      <c r="I366" s="7"/>
      <c r="J366" s="30" t="s">
        <v>838</v>
      </c>
      <c r="K366" s="30"/>
    </row>
    <row r="367" spans="1:11" ht="20.100000000000001" customHeight="1">
      <c r="A367" s="8"/>
      <c r="B367" s="30"/>
      <c r="C367" s="30"/>
      <c r="D367" s="30"/>
      <c r="E367" s="58"/>
      <c r="F367" s="8"/>
      <c r="G367" s="8"/>
      <c r="H367" s="8"/>
      <c r="I367" s="8"/>
      <c r="J367" s="30" t="s">
        <v>837</v>
      </c>
      <c r="K367" s="8"/>
    </row>
    <row r="368" spans="1:11" ht="20.100000000000001" customHeight="1">
      <c r="A368" s="8"/>
      <c r="B368" s="30"/>
      <c r="C368" s="30"/>
      <c r="D368" s="30"/>
      <c r="E368" s="58"/>
      <c r="F368" s="7"/>
      <c r="G368" s="7"/>
      <c r="H368" s="7"/>
      <c r="I368" s="7"/>
      <c r="J368" s="30"/>
      <c r="K368" s="8"/>
    </row>
    <row r="369" spans="1:11" ht="20.100000000000001" customHeight="1">
      <c r="A369" s="8">
        <v>5</v>
      </c>
      <c r="B369" s="30" t="s">
        <v>225</v>
      </c>
      <c r="C369" s="30" t="s">
        <v>220</v>
      </c>
      <c r="D369" s="30" t="s">
        <v>221</v>
      </c>
      <c r="E369" s="58">
        <v>80000</v>
      </c>
      <c r="F369" s="58">
        <v>80000</v>
      </c>
      <c r="G369" s="58">
        <v>80000</v>
      </c>
      <c r="H369" s="58">
        <v>80000</v>
      </c>
      <c r="I369" s="53" t="s">
        <v>627</v>
      </c>
      <c r="J369" s="30" t="s">
        <v>836</v>
      </c>
      <c r="K369" s="8" t="s">
        <v>219</v>
      </c>
    </row>
    <row r="370" spans="1:11" ht="20.100000000000001" customHeight="1">
      <c r="A370" s="8"/>
      <c r="B370" s="30" t="s">
        <v>226</v>
      </c>
      <c r="C370" s="30" t="s">
        <v>222</v>
      </c>
      <c r="D370" s="30" t="s">
        <v>229</v>
      </c>
      <c r="E370" s="58"/>
      <c r="F370" s="7"/>
      <c r="G370" s="7"/>
      <c r="H370" s="7"/>
      <c r="I370" s="16" t="s">
        <v>228</v>
      </c>
      <c r="J370" s="30" t="s">
        <v>631</v>
      </c>
      <c r="K370" s="11" t="s">
        <v>51</v>
      </c>
    </row>
    <row r="371" spans="1:11" ht="20.100000000000001" customHeight="1">
      <c r="A371" s="8"/>
      <c r="B371" s="30" t="s">
        <v>230</v>
      </c>
      <c r="C371" s="30" t="s">
        <v>224</v>
      </c>
      <c r="D371" s="30"/>
      <c r="E371" s="58"/>
      <c r="F371" s="7"/>
      <c r="G371" s="7"/>
      <c r="H371" s="7"/>
      <c r="I371" s="7"/>
      <c r="J371" s="30" t="s">
        <v>838</v>
      </c>
      <c r="K371" s="11"/>
    </row>
    <row r="372" spans="1:11" ht="20.100000000000001" customHeight="1">
      <c r="A372" s="8"/>
      <c r="B372" s="30"/>
      <c r="C372" s="30"/>
      <c r="D372" s="30"/>
      <c r="E372" s="58"/>
      <c r="F372" s="7"/>
      <c r="G372" s="7"/>
      <c r="H372" s="7"/>
      <c r="I372" s="7"/>
      <c r="J372" s="30" t="s">
        <v>837</v>
      </c>
      <c r="K372" s="8"/>
    </row>
    <row r="373" spans="1:11" ht="20.100000000000001" customHeight="1">
      <c r="A373" s="8"/>
      <c r="B373" s="30"/>
      <c r="C373" s="30"/>
      <c r="D373" s="30"/>
      <c r="E373" s="58"/>
      <c r="F373" s="7"/>
      <c r="G373" s="7"/>
      <c r="H373" s="7"/>
      <c r="I373" s="7"/>
      <c r="J373" s="30"/>
      <c r="K373" s="30"/>
    </row>
    <row r="374" spans="1:11" ht="20.100000000000001" customHeight="1">
      <c r="A374" s="8"/>
      <c r="B374" s="30"/>
      <c r="C374" s="30"/>
      <c r="D374" s="30"/>
      <c r="E374" s="58"/>
      <c r="F374" s="58"/>
      <c r="G374" s="58"/>
      <c r="H374" s="58"/>
      <c r="I374" s="53"/>
      <c r="J374" s="30"/>
      <c r="K374" s="8"/>
    </row>
    <row r="375" spans="1:11" ht="20.100000000000001" customHeight="1">
      <c r="A375" s="8"/>
      <c r="B375" s="30"/>
      <c r="C375" s="30"/>
      <c r="D375" s="30"/>
      <c r="E375" s="58"/>
      <c r="F375" s="7"/>
      <c r="G375" s="7"/>
      <c r="H375" s="16"/>
      <c r="I375" s="16"/>
      <c r="J375" s="30"/>
      <c r="K375" s="11"/>
    </row>
    <row r="376" spans="1:11" ht="20.100000000000001" customHeight="1">
      <c r="A376" s="8"/>
      <c r="B376" s="30"/>
      <c r="C376" s="30"/>
      <c r="D376" s="30"/>
      <c r="E376" s="31"/>
      <c r="F376" s="32"/>
      <c r="G376" s="32"/>
      <c r="H376" s="7"/>
      <c r="I376" s="7"/>
      <c r="J376" s="30"/>
      <c r="K376" s="30"/>
    </row>
    <row r="377" spans="1:11" ht="20.100000000000001" customHeight="1">
      <c r="A377" s="8"/>
      <c r="B377" s="30"/>
      <c r="C377" s="30"/>
      <c r="D377" s="30"/>
      <c r="E377" s="58"/>
      <c r="F377" s="8"/>
      <c r="G377" s="8"/>
      <c r="H377" s="8"/>
      <c r="I377" s="8"/>
      <c r="J377" s="30"/>
      <c r="K377" s="8"/>
    </row>
    <row r="378" spans="1:11" ht="20.100000000000001" customHeight="1">
      <c r="A378" s="9"/>
      <c r="B378" s="33"/>
      <c r="C378" s="33"/>
      <c r="D378" s="33"/>
      <c r="E378" s="34"/>
      <c r="F378" s="35"/>
      <c r="G378" s="35"/>
      <c r="H378" s="35"/>
      <c r="I378" s="33"/>
      <c r="J378" s="9"/>
      <c r="K378" s="9"/>
    </row>
    <row r="379" spans="1:11" ht="20.100000000000001" customHeight="1">
      <c r="A379" s="163">
        <v>62</v>
      </c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</row>
    <row r="380" spans="1:11" ht="20.100000000000001" customHeight="1">
      <c r="A380" s="158" t="s">
        <v>87</v>
      </c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</row>
    <row r="381" spans="1:11" ht="20.100000000000001" customHeight="1">
      <c r="A381" s="158" t="s">
        <v>808</v>
      </c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</row>
    <row r="382" spans="1:11" ht="20.100000000000001" customHeight="1">
      <c r="A382" s="158" t="s">
        <v>809</v>
      </c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</row>
    <row r="383" spans="1:11" ht="20.100000000000001" customHeight="1">
      <c r="A383" s="158" t="s">
        <v>88</v>
      </c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</row>
    <row r="384" spans="1:11" ht="20.100000000000001" customHeight="1">
      <c r="A384" s="159" t="s">
        <v>834</v>
      </c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</row>
    <row r="385" spans="1:11" ht="20.100000000000001" customHeight="1">
      <c r="A385" s="159" t="s">
        <v>811</v>
      </c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</row>
    <row r="386" spans="1:11" ht="20.100000000000001" customHeight="1">
      <c r="A386" s="12" t="s">
        <v>92</v>
      </c>
      <c r="B386" s="12"/>
      <c r="C386" s="12"/>
      <c r="D386" s="12"/>
      <c r="E386" s="146"/>
      <c r="F386" s="146"/>
      <c r="G386" s="146"/>
      <c r="H386" s="146"/>
      <c r="I386" s="146"/>
      <c r="J386" s="146"/>
      <c r="K386" s="12"/>
    </row>
    <row r="387" spans="1:11" ht="20.100000000000001" customHeight="1">
      <c r="A387" s="12" t="s">
        <v>835</v>
      </c>
      <c r="B387" s="18"/>
      <c r="C387" s="18"/>
      <c r="D387" s="18"/>
      <c r="E387" s="146"/>
      <c r="F387" s="146"/>
      <c r="G387" s="146"/>
      <c r="H387" s="146"/>
      <c r="I387" s="146"/>
      <c r="J387" s="146"/>
      <c r="K387" s="12"/>
    </row>
    <row r="388" spans="1:11" ht="20.100000000000001" customHeight="1">
      <c r="A388" s="19"/>
      <c r="B388" s="20"/>
      <c r="C388" s="21"/>
      <c r="D388" s="20" t="s">
        <v>55</v>
      </c>
      <c r="E388" s="160" t="s">
        <v>218</v>
      </c>
      <c r="F388" s="161"/>
      <c r="G388" s="161"/>
      <c r="H388" s="162"/>
      <c r="I388" s="22" t="s">
        <v>215</v>
      </c>
      <c r="J388" s="23" t="s">
        <v>57</v>
      </c>
      <c r="K388" s="23" t="s">
        <v>59</v>
      </c>
    </row>
    <row r="389" spans="1:11" ht="20.100000000000001" customHeight="1">
      <c r="A389" s="20" t="s">
        <v>96</v>
      </c>
      <c r="B389" s="20" t="s">
        <v>213</v>
      </c>
      <c r="C389" s="20" t="s">
        <v>54</v>
      </c>
      <c r="D389" s="20" t="s">
        <v>214</v>
      </c>
      <c r="E389" s="24">
        <v>2561</v>
      </c>
      <c r="F389" s="23">
        <v>2562</v>
      </c>
      <c r="G389" s="23">
        <v>2563</v>
      </c>
      <c r="H389" s="25">
        <v>2564</v>
      </c>
      <c r="I389" s="25" t="s">
        <v>216</v>
      </c>
      <c r="J389" s="20" t="s">
        <v>58</v>
      </c>
      <c r="K389" s="25" t="s">
        <v>812</v>
      </c>
    </row>
    <row r="390" spans="1:11" ht="20.100000000000001" customHeight="1">
      <c r="A390" s="26"/>
      <c r="B390" s="26"/>
      <c r="C390" s="26"/>
      <c r="D390" s="26"/>
      <c r="E390" s="27" t="s">
        <v>56</v>
      </c>
      <c r="F390" s="28" t="s">
        <v>56</v>
      </c>
      <c r="G390" s="28" t="s">
        <v>56</v>
      </c>
      <c r="H390" s="28" t="s">
        <v>56</v>
      </c>
      <c r="I390" s="28"/>
      <c r="J390" s="29"/>
      <c r="K390" s="9"/>
    </row>
    <row r="391" spans="1:11" ht="20.100000000000001" customHeight="1">
      <c r="A391" s="8">
        <v>6</v>
      </c>
      <c r="B391" s="30" t="s">
        <v>840</v>
      </c>
      <c r="C391" s="30" t="s">
        <v>240</v>
      </c>
      <c r="D391" s="30" t="s">
        <v>241</v>
      </c>
      <c r="E391" s="7">
        <v>200000</v>
      </c>
      <c r="F391" s="7">
        <v>200000</v>
      </c>
      <c r="G391" s="7">
        <v>200000</v>
      </c>
      <c r="H391" s="7">
        <v>200000</v>
      </c>
      <c r="I391" s="16" t="s">
        <v>614</v>
      </c>
      <c r="J391" s="30" t="s">
        <v>843</v>
      </c>
      <c r="K391" s="8" t="s">
        <v>219</v>
      </c>
    </row>
    <row r="392" spans="1:11" ht="20.100000000000001" customHeight="1">
      <c r="A392" s="8"/>
      <c r="B392" s="30" t="s">
        <v>841</v>
      </c>
      <c r="C392" s="30" t="s">
        <v>242</v>
      </c>
      <c r="D392" s="30" t="s">
        <v>842</v>
      </c>
      <c r="E392" s="88"/>
      <c r="F392" s="6"/>
      <c r="G392" s="6"/>
      <c r="H392" s="32"/>
      <c r="I392" s="53" t="s">
        <v>617</v>
      </c>
      <c r="J392" s="30" t="s">
        <v>844</v>
      </c>
      <c r="K392" s="11" t="s">
        <v>51</v>
      </c>
    </row>
    <row r="393" spans="1:11" ht="20.100000000000001" customHeight="1">
      <c r="A393" s="8"/>
      <c r="B393" s="30"/>
      <c r="C393" s="30"/>
      <c r="D393" s="30"/>
      <c r="E393" s="31"/>
      <c r="F393" s="32"/>
      <c r="G393" s="32"/>
      <c r="H393" s="7"/>
      <c r="I393" s="16" t="s">
        <v>615</v>
      </c>
      <c r="J393" s="30" t="s">
        <v>231</v>
      </c>
      <c r="K393" s="30"/>
    </row>
    <row r="394" spans="1:11" ht="20.100000000000001" customHeight="1">
      <c r="A394" s="8"/>
      <c r="B394" s="30"/>
      <c r="C394" s="30"/>
      <c r="D394" s="30"/>
      <c r="E394" s="58"/>
      <c r="F394" s="7"/>
      <c r="G394" s="7"/>
      <c r="H394" s="8"/>
      <c r="I394" s="53" t="s">
        <v>616</v>
      </c>
      <c r="J394" s="30"/>
      <c r="K394" s="8"/>
    </row>
    <row r="395" spans="1:11" ht="20.100000000000001" customHeight="1">
      <c r="A395" s="8"/>
      <c r="B395" s="30"/>
      <c r="C395" s="30"/>
      <c r="D395" s="30"/>
      <c r="E395" s="58"/>
      <c r="F395" s="7"/>
      <c r="G395" s="7"/>
      <c r="H395" s="7"/>
      <c r="I395" s="7"/>
      <c r="J395" s="30"/>
      <c r="K395" s="8"/>
    </row>
    <row r="396" spans="1:11" ht="20.100000000000001" customHeight="1">
      <c r="A396" s="8">
        <v>7</v>
      </c>
      <c r="B396" s="30" t="s">
        <v>356</v>
      </c>
      <c r="C396" s="30" t="s">
        <v>845</v>
      </c>
      <c r="D396" s="30" t="s">
        <v>355</v>
      </c>
      <c r="E396" s="58">
        <v>70000</v>
      </c>
      <c r="F396" s="58">
        <v>70000</v>
      </c>
      <c r="G396" s="58">
        <v>70000</v>
      </c>
      <c r="H396" s="58">
        <v>70000</v>
      </c>
      <c r="I396" s="53" t="s">
        <v>630</v>
      </c>
      <c r="J396" s="30" t="s">
        <v>358</v>
      </c>
      <c r="K396" s="8" t="s">
        <v>219</v>
      </c>
    </row>
    <row r="397" spans="1:11" ht="20.100000000000001" customHeight="1">
      <c r="A397" s="8"/>
      <c r="B397" s="30" t="s">
        <v>357</v>
      </c>
      <c r="C397" s="30" t="s">
        <v>846</v>
      </c>
      <c r="D397" s="30" t="s">
        <v>88</v>
      </c>
      <c r="E397" s="31"/>
      <c r="F397" s="32"/>
      <c r="G397" s="32"/>
      <c r="H397" s="7"/>
      <c r="I397" s="16" t="s">
        <v>632</v>
      </c>
      <c r="J397" s="30" t="s">
        <v>359</v>
      </c>
      <c r="K397" s="11" t="s">
        <v>51</v>
      </c>
    </row>
    <row r="398" spans="1:11" ht="20.100000000000001" customHeight="1">
      <c r="A398" s="8"/>
      <c r="B398" s="30"/>
      <c r="C398" s="30" t="s">
        <v>360</v>
      </c>
      <c r="D398" s="30"/>
      <c r="E398" s="58"/>
      <c r="F398" s="7"/>
      <c r="G398" s="7"/>
      <c r="H398" s="7"/>
      <c r="I398" s="7"/>
      <c r="J398" s="30" t="s">
        <v>360</v>
      </c>
      <c r="K398" s="11"/>
    </row>
    <row r="399" spans="1:11" ht="20.100000000000001" customHeight="1">
      <c r="A399" s="8"/>
      <c r="B399" s="30"/>
      <c r="C399" s="30"/>
      <c r="D399" s="30"/>
      <c r="E399" s="58"/>
      <c r="F399" s="8"/>
      <c r="G399" s="8"/>
      <c r="H399" s="7"/>
      <c r="I399" s="8"/>
      <c r="J399" s="30" t="s">
        <v>361</v>
      </c>
      <c r="K399" s="30"/>
    </row>
    <row r="400" spans="1:11" ht="20.100000000000001" customHeight="1">
      <c r="A400" s="8"/>
      <c r="B400" s="30"/>
      <c r="C400" s="30"/>
      <c r="D400" s="30"/>
      <c r="E400" s="58"/>
      <c r="F400" s="7"/>
      <c r="G400" s="7"/>
      <c r="H400" s="7"/>
      <c r="I400" s="7"/>
      <c r="J400" s="30" t="s">
        <v>44</v>
      </c>
      <c r="K400" s="8"/>
    </row>
    <row r="401" spans="1:11" ht="20.100000000000001" customHeight="1">
      <c r="A401" s="8"/>
      <c r="B401" s="30"/>
      <c r="C401" s="30"/>
      <c r="D401" s="30"/>
      <c r="E401" s="31"/>
      <c r="F401" s="32"/>
      <c r="G401" s="32"/>
      <c r="H401" s="58"/>
      <c r="I401" s="53"/>
      <c r="J401" s="30"/>
      <c r="K401" s="8"/>
    </row>
    <row r="402" spans="1:11" ht="20.100000000000001" customHeight="1">
      <c r="A402" s="8"/>
      <c r="B402" s="30"/>
      <c r="C402" s="30"/>
      <c r="D402" s="30"/>
      <c r="E402" s="58"/>
      <c r="F402" s="7"/>
      <c r="G402" s="7"/>
      <c r="H402" s="16"/>
      <c r="I402" s="16"/>
      <c r="J402" s="30"/>
      <c r="K402" s="8"/>
    </row>
    <row r="403" spans="1:11" ht="20.100000000000001" customHeight="1">
      <c r="A403" s="8"/>
      <c r="B403" s="30"/>
      <c r="C403" s="30"/>
      <c r="D403" s="30"/>
      <c r="E403" s="31"/>
      <c r="F403" s="32"/>
      <c r="G403" s="32"/>
      <c r="H403" s="7"/>
      <c r="I403" s="7"/>
      <c r="J403" s="30"/>
      <c r="K403" s="11"/>
    </row>
    <row r="404" spans="1:11" ht="20.100000000000001" customHeight="1">
      <c r="A404" s="8"/>
      <c r="B404" s="30"/>
      <c r="C404" s="30"/>
      <c r="D404" s="30"/>
      <c r="E404" s="58"/>
      <c r="F404" s="7"/>
      <c r="G404" s="7"/>
      <c r="H404" s="8"/>
      <c r="I404" s="8"/>
      <c r="J404" s="30"/>
      <c r="K404" s="8"/>
    </row>
    <row r="405" spans="1:11" ht="20.100000000000001" customHeight="1">
      <c r="A405" s="125" t="s">
        <v>823</v>
      </c>
      <c r="B405" s="125" t="s">
        <v>1103</v>
      </c>
      <c r="C405" s="126" t="s">
        <v>847</v>
      </c>
      <c r="D405" s="126" t="s">
        <v>847</v>
      </c>
      <c r="E405" s="127">
        <v>650000</v>
      </c>
      <c r="F405" s="127">
        <v>650000</v>
      </c>
      <c r="G405" s="127">
        <v>650000</v>
      </c>
      <c r="H405" s="127">
        <v>650000</v>
      </c>
      <c r="I405" s="126" t="s">
        <v>847</v>
      </c>
      <c r="J405" s="126" t="s">
        <v>847</v>
      </c>
      <c r="K405" s="126" t="s">
        <v>847</v>
      </c>
    </row>
  </sheetData>
  <mergeCells count="120">
    <mergeCell ref="A385:K385"/>
    <mergeCell ref="E388:H388"/>
    <mergeCell ref="A379:K379"/>
    <mergeCell ref="A380:K380"/>
    <mergeCell ref="A381:K381"/>
    <mergeCell ref="A382:K382"/>
    <mergeCell ref="A383:K383"/>
    <mergeCell ref="A384:K384"/>
    <mergeCell ref="A354:K354"/>
    <mergeCell ref="A355:K355"/>
    <mergeCell ref="A356:K356"/>
    <mergeCell ref="A357:K357"/>
    <mergeCell ref="A358:K358"/>
    <mergeCell ref="E361:H361"/>
    <mergeCell ref="E334:H334"/>
    <mergeCell ref="A352:K352"/>
    <mergeCell ref="A353:K353"/>
    <mergeCell ref="A304:K304"/>
    <mergeCell ref="E307:H307"/>
    <mergeCell ref="A325:K325"/>
    <mergeCell ref="A326:K326"/>
    <mergeCell ref="A327:K327"/>
    <mergeCell ref="A328:K328"/>
    <mergeCell ref="A298:K298"/>
    <mergeCell ref="A299:K299"/>
    <mergeCell ref="A300:K300"/>
    <mergeCell ref="A301:K301"/>
    <mergeCell ref="A302:K302"/>
    <mergeCell ref="A303:K303"/>
    <mergeCell ref="A329:K329"/>
    <mergeCell ref="A330:K330"/>
    <mergeCell ref="A331:K331"/>
    <mergeCell ref="A275:K275"/>
    <mergeCell ref="A276:K276"/>
    <mergeCell ref="A277:K277"/>
    <mergeCell ref="E280:H280"/>
    <mergeCell ref="A250:K250"/>
    <mergeCell ref="E253:H253"/>
    <mergeCell ref="A271:K271"/>
    <mergeCell ref="A272:K272"/>
    <mergeCell ref="A273:K273"/>
    <mergeCell ref="A274:K274"/>
    <mergeCell ref="A244:K244"/>
    <mergeCell ref="A245:K245"/>
    <mergeCell ref="A246:K246"/>
    <mergeCell ref="A247:K247"/>
    <mergeCell ref="A248:K248"/>
    <mergeCell ref="A249:K249"/>
    <mergeCell ref="A219:K219"/>
    <mergeCell ref="A220:K220"/>
    <mergeCell ref="A221:K221"/>
    <mergeCell ref="A222:K222"/>
    <mergeCell ref="A223:K223"/>
    <mergeCell ref="E226:H226"/>
    <mergeCell ref="A194:K194"/>
    <mergeCell ref="A195:K195"/>
    <mergeCell ref="A196:K196"/>
    <mergeCell ref="E199:H199"/>
    <mergeCell ref="A217:K217"/>
    <mergeCell ref="A218:K218"/>
    <mergeCell ref="A169:K169"/>
    <mergeCell ref="E172:H172"/>
    <mergeCell ref="A190:K190"/>
    <mergeCell ref="A191:K191"/>
    <mergeCell ref="A192:K192"/>
    <mergeCell ref="A193:K193"/>
    <mergeCell ref="A163:K163"/>
    <mergeCell ref="A164:K164"/>
    <mergeCell ref="A165:K165"/>
    <mergeCell ref="A166:K166"/>
    <mergeCell ref="A167:K167"/>
    <mergeCell ref="A168:K168"/>
    <mergeCell ref="A138:K138"/>
    <mergeCell ref="A139:K139"/>
    <mergeCell ref="A140:K140"/>
    <mergeCell ref="A141:K141"/>
    <mergeCell ref="A142:K142"/>
    <mergeCell ref="E145:H145"/>
    <mergeCell ref="A113:K113"/>
    <mergeCell ref="A114:K114"/>
    <mergeCell ref="A115:K115"/>
    <mergeCell ref="E118:H118"/>
    <mergeCell ref="A136:K136"/>
    <mergeCell ref="A137:K137"/>
    <mergeCell ref="A88:K88"/>
    <mergeCell ref="E91:H91"/>
    <mergeCell ref="A109:K109"/>
    <mergeCell ref="A110:K110"/>
    <mergeCell ref="A111:K111"/>
    <mergeCell ref="A112:K112"/>
    <mergeCell ref="A82:K82"/>
    <mergeCell ref="A83:K83"/>
    <mergeCell ref="A84:K84"/>
    <mergeCell ref="A85:K85"/>
    <mergeCell ref="A86:K86"/>
    <mergeCell ref="A87:K87"/>
    <mergeCell ref="A57:K57"/>
    <mergeCell ref="A58:K58"/>
    <mergeCell ref="A59:K59"/>
    <mergeCell ref="A60:K60"/>
    <mergeCell ref="A61:K61"/>
    <mergeCell ref="E64:H64"/>
    <mergeCell ref="E37:H37"/>
    <mergeCell ref="A55:K55"/>
    <mergeCell ref="A56:K56"/>
    <mergeCell ref="A7:K7"/>
    <mergeCell ref="E10:H10"/>
    <mergeCell ref="A28:K28"/>
    <mergeCell ref="A29:K29"/>
    <mergeCell ref="A30:K30"/>
    <mergeCell ref="A31:K31"/>
    <mergeCell ref="A1:K1"/>
    <mergeCell ref="A2:K2"/>
    <mergeCell ref="A3:K3"/>
    <mergeCell ref="A4:K4"/>
    <mergeCell ref="A5:K5"/>
    <mergeCell ref="A6:K6"/>
    <mergeCell ref="A32:K32"/>
    <mergeCell ref="A33:K33"/>
    <mergeCell ref="A34:K34"/>
  </mergeCells>
  <pageMargins left="0.11811023622047245" right="0.11811023622047245" top="0.74803149606299213" bottom="0.1181102362204724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M449"/>
  <sheetViews>
    <sheetView view="pageBreakPreview" topLeftCell="A315" zoomScaleNormal="75" zoomScaleSheetLayoutView="100" workbookViewId="0">
      <selection activeCell="H335" sqref="H335"/>
    </sheetView>
  </sheetViews>
  <sheetFormatPr defaultColWidth="15.7109375" defaultRowHeight="19.5" customHeight="1"/>
  <cols>
    <col min="1" max="1" width="3.5703125" style="40" customWidth="1"/>
    <col min="2" max="3" width="18.85546875" style="40" customWidth="1"/>
    <col min="4" max="4" width="16.7109375" style="40" customWidth="1"/>
    <col min="5" max="8" width="9.7109375" style="40" customWidth="1"/>
    <col min="9" max="9" width="13.7109375" style="40" customWidth="1"/>
    <col min="10" max="10" width="15.85546875" style="40" customWidth="1"/>
    <col min="11" max="11" width="12.28515625" style="40" customWidth="1"/>
    <col min="12" max="12" width="15" style="40" customWidth="1"/>
    <col min="13" max="16384" width="15.7109375" style="40"/>
  </cols>
  <sheetData>
    <row r="1" spans="1:13" ht="19.5" customHeight="1">
      <c r="A1" s="163">
        <v>63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ht="19.5" customHeight="1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8"/>
      <c r="M2" s="48"/>
    </row>
    <row r="3" spans="1:13" ht="19.5" customHeight="1">
      <c r="A3" s="158" t="s">
        <v>808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48"/>
      <c r="M3" s="48"/>
    </row>
    <row r="4" spans="1:13" ht="19.5" customHeight="1">
      <c r="A4" s="158" t="s">
        <v>809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48"/>
      <c r="M4" s="48"/>
    </row>
    <row r="5" spans="1:13" ht="19.5" customHeight="1">
      <c r="A5" s="158" t="s">
        <v>88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48"/>
      <c r="M5" s="48"/>
    </row>
    <row r="6" spans="1:13" s="12" customFormat="1" ht="19.5" customHeight="1">
      <c r="A6" s="159" t="s">
        <v>848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48"/>
      <c r="M6" s="48"/>
    </row>
    <row r="7" spans="1:13" s="12" customFormat="1" ht="19.5" customHeight="1">
      <c r="A7" s="159" t="s">
        <v>849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48"/>
      <c r="M7" s="48"/>
    </row>
    <row r="8" spans="1:13" s="12" customFormat="1" ht="19.5" customHeight="1">
      <c r="A8" s="12" t="s">
        <v>362</v>
      </c>
      <c r="E8" s="120"/>
      <c r="F8" s="120"/>
      <c r="G8" s="120"/>
      <c r="H8" s="120"/>
      <c r="I8" s="120"/>
      <c r="J8" s="120"/>
      <c r="L8" s="39"/>
    </row>
    <row r="9" spans="1:13" s="12" customFormat="1" ht="19.5" customHeight="1">
      <c r="A9" s="12" t="s">
        <v>850</v>
      </c>
      <c r="B9" s="18"/>
      <c r="C9" s="18"/>
      <c r="D9" s="18"/>
      <c r="E9" s="120"/>
      <c r="F9" s="120"/>
      <c r="G9" s="120"/>
      <c r="H9" s="120"/>
      <c r="I9" s="120"/>
      <c r="J9" s="120"/>
      <c r="L9" s="39"/>
    </row>
    <row r="10" spans="1:13" ht="19.5" customHeight="1">
      <c r="A10" s="19"/>
      <c r="B10" s="20"/>
      <c r="C10" s="21"/>
      <c r="D10" s="20" t="s">
        <v>55</v>
      </c>
      <c r="E10" s="160" t="s">
        <v>218</v>
      </c>
      <c r="F10" s="161"/>
      <c r="G10" s="161"/>
      <c r="H10" s="162"/>
      <c r="I10" s="22" t="s">
        <v>215</v>
      </c>
      <c r="J10" s="23" t="s">
        <v>57</v>
      </c>
      <c r="K10" s="23" t="s">
        <v>59</v>
      </c>
      <c r="L10" s="12"/>
      <c r="M10" s="12"/>
    </row>
    <row r="11" spans="1:13" ht="19.5" customHeight="1">
      <c r="A11" s="20" t="s">
        <v>96</v>
      </c>
      <c r="B11" s="20" t="s">
        <v>213</v>
      </c>
      <c r="C11" s="20" t="s">
        <v>54</v>
      </c>
      <c r="D11" s="20" t="s">
        <v>214</v>
      </c>
      <c r="E11" s="24">
        <v>2561</v>
      </c>
      <c r="F11" s="23">
        <v>2562</v>
      </c>
      <c r="G11" s="23">
        <v>2563</v>
      </c>
      <c r="H11" s="25">
        <v>2564</v>
      </c>
      <c r="I11" s="25" t="s">
        <v>216</v>
      </c>
      <c r="J11" s="20" t="s">
        <v>58</v>
      </c>
      <c r="K11" s="25" t="s">
        <v>812</v>
      </c>
      <c r="L11" s="12"/>
      <c r="M11" s="12"/>
    </row>
    <row r="12" spans="1:13" ht="19.5" customHeight="1">
      <c r="A12" s="26"/>
      <c r="B12" s="26"/>
      <c r="C12" s="26"/>
      <c r="D12" s="26"/>
      <c r="E12" s="27" t="s">
        <v>56</v>
      </c>
      <c r="F12" s="28" t="s">
        <v>56</v>
      </c>
      <c r="G12" s="28" t="s">
        <v>56</v>
      </c>
      <c r="H12" s="28" t="s">
        <v>56</v>
      </c>
      <c r="I12" s="28"/>
      <c r="J12" s="29"/>
      <c r="K12" s="9"/>
      <c r="L12" s="12"/>
      <c r="M12" s="12"/>
    </row>
    <row r="13" spans="1:13" ht="19.5" customHeight="1">
      <c r="A13" s="8">
        <v>1</v>
      </c>
      <c r="B13" s="30" t="s">
        <v>364</v>
      </c>
      <c r="C13" s="30" t="s">
        <v>47</v>
      </c>
      <c r="D13" s="30" t="s">
        <v>49</v>
      </c>
      <c r="E13" s="7">
        <v>398000</v>
      </c>
      <c r="F13" s="7">
        <v>398000</v>
      </c>
      <c r="G13" s="7">
        <v>398000</v>
      </c>
      <c r="H13" s="7">
        <v>398000</v>
      </c>
      <c r="I13" s="53" t="s">
        <v>635</v>
      </c>
      <c r="J13" s="30" t="s">
        <v>73</v>
      </c>
      <c r="K13" s="8" t="s">
        <v>98</v>
      </c>
    </row>
    <row r="14" spans="1:13" ht="19.5" customHeight="1">
      <c r="A14" s="8"/>
      <c r="B14" s="30" t="s">
        <v>365</v>
      </c>
      <c r="C14" s="30" t="s">
        <v>83</v>
      </c>
      <c r="D14" s="30" t="s">
        <v>82</v>
      </c>
      <c r="E14" s="31"/>
      <c r="F14" s="31"/>
      <c r="G14" s="31"/>
      <c r="H14" s="31"/>
      <c r="I14" s="16" t="s">
        <v>636</v>
      </c>
      <c r="J14" s="30" t="s">
        <v>72</v>
      </c>
      <c r="K14" s="30"/>
    </row>
    <row r="15" spans="1:13" ht="19.5" customHeight="1">
      <c r="A15" s="8"/>
      <c r="B15" s="30" t="s">
        <v>363</v>
      </c>
      <c r="C15" s="30"/>
      <c r="D15" s="30"/>
      <c r="E15" s="30"/>
      <c r="F15" s="30"/>
      <c r="G15" s="30"/>
      <c r="H15" s="30"/>
      <c r="I15" s="53" t="s">
        <v>637</v>
      </c>
      <c r="J15" s="30"/>
      <c r="K15" s="30"/>
    </row>
    <row r="16" spans="1:13" ht="19.5" customHeight="1">
      <c r="A16" s="8"/>
      <c r="B16" s="30"/>
      <c r="C16" s="30"/>
      <c r="D16" s="30"/>
      <c r="E16" s="30"/>
      <c r="F16" s="30"/>
      <c r="G16" s="30"/>
      <c r="H16" s="30"/>
      <c r="I16" s="8"/>
      <c r="J16" s="30"/>
      <c r="K16" s="30"/>
    </row>
    <row r="17" spans="1:13" ht="19.5" customHeight="1">
      <c r="A17" s="8">
        <v>2</v>
      </c>
      <c r="B17" s="30" t="s">
        <v>366</v>
      </c>
      <c r="C17" s="30" t="s">
        <v>852</v>
      </c>
      <c r="D17" s="30" t="s">
        <v>49</v>
      </c>
      <c r="E17" s="7">
        <v>220000</v>
      </c>
      <c r="F17" s="7">
        <v>220000</v>
      </c>
      <c r="G17" s="7">
        <v>220000</v>
      </c>
      <c r="H17" s="7">
        <v>220000</v>
      </c>
      <c r="I17" s="53" t="s">
        <v>635</v>
      </c>
      <c r="J17" s="30" t="s">
        <v>85</v>
      </c>
      <c r="K17" s="8" t="s">
        <v>98</v>
      </c>
    </row>
    <row r="18" spans="1:13" ht="19.5" customHeight="1">
      <c r="A18" s="8"/>
      <c r="B18" s="30" t="s">
        <v>851</v>
      </c>
      <c r="C18" s="30" t="s">
        <v>853</v>
      </c>
      <c r="D18" s="30" t="s">
        <v>82</v>
      </c>
      <c r="E18" s="31"/>
      <c r="F18" s="31"/>
      <c r="G18" s="31"/>
      <c r="H18" s="31"/>
      <c r="I18" s="16" t="s">
        <v>638</v>
      </c>
      <c r="J18" s="30" t="s">
        <v>35</v>
      </c>
      <c r="K18" s="30"/>
    </row>
    <row r="19" spans="1:13" ht="19.5" customHeight="1">
      <c r="A19" s="8"/>
      <c r="B19" s="30"/>
      <c r="C19" s="30"/>
      <c r="D19" s="30"/>
      <c r="E19" s="30"/>
      <c r="F19" s="30"/>
      <c r="G19" s="30"/>
      <c r="H19" s="30"/>
      <c r="I19" s="53" t="s">
        <v>639</v>
      </c>
      <c r="J19" s="30" t="s">
        <v>62</v>
      </c>
      <c r="K19" s="30"/>
    </row>
    <row r="20" spans="1:13" ht="19.5" customHeight="1">
      <c r="A20" s="8"/>
      <c r="B20" s="30"/>
      <c r="C20" s="30"/>
      <c r="D20" s="30"/>
      <c r="E20" s="30"/>
      <c r="F20" s="30"/>
      <c r="G20" s="30"/>
      <c r="H20" s="30"/>
      <c r="I20" s="32"/>
      <c r="J20" s="30"/>
      <c r="K20" s="30"/>
    </row>
    <row r="21" spans="1:13" ht="19.5" customHeight="1">
      <c r="A21" s="8">
        <v>3</v>
      </c>
      <c r="B21" s="30" t="s">
        <v>366</v>
      </c>
      <c r="C21" s="30" t="s">
        <v>34</v>
      </c>
      <c r="D21" s="30" t="s">
        <v>84</v>
      </c>
      <c r="E21" s="7">
        <v>565000</v>
      </c>
      <c r="F21" s="7">
        <v>565000</v>
      </c>
      <c r="G21" s="7">
        <v>565000</v>
      </c>
      <c r="H21" s="7">
        <v>565000</v>
      </c>
      <c r="I21" s="53" t="s">
        <v>635</v>
      </c>
      <c r="J21" s="30" t="s">
        <v>85</v>
      </c>
      <c r="K21" s="8" t="s">
        <v>98</v>
      </c>
    </row>
    <row r="22" spans="1:13" s="12" customFormat="1" ht="19.5" customHeight="1">
      <c r="A22" s="8"/>
      <c r="B22" s="30" t="s">
        <v>368</v>
      </c>
      <c r="C22" s="30" t="s">
        <v>854</v>
      </c>
      <c r="D22" s="30" t="s">
        <v>7</v>
      </c>
      <c r="E22" s="31"/>
      <c r="F22" s="32"/>
      <c r="G22" s="32"/>
      <c r="H22" s="32"/>
      <c r="I22" s="16" t="s">
        <v>638</v>
      </c>
      <c r="J22" s="30" t="s">
        <v>35</v>
      </c>
      <c r="K22" s="8"/>
      <c r="L22" s="40"/>
      <c r="M22" s="40"/>
    </row>
    <row r="23" spans="1:13" s="12" customFormat="1" ht="19.5" customHeight="1">
      <c r="A23" s="8"/>
      <c r="B23" s="30" t="s">
        <v>367</v>
      </c>
      <c r="C23" s="30" t="s">
        <v>855</v>
      </c>
      <c r="D23" s="30"/>
      <c r="E23" s="31"/>
      <c r="F23" s="32"/>
      <c r="G23" s="32"/>
      <c r="H23" s="32"/>
      <c r="I23" s="53" t="s">
        <v>639</v>
      </c>
      <c r="J23" s="30" t="s">
        <v>62</v>
      </c>
      <c r="K23" s="81"/>
      <c r="L23" s="40"/>
      <c r="M23" s="40"/>
    </row>
    <row r="24" spans="1:13" s="12" customFormat="1" ht="19.5" customHeight="1">
      <c r="A24" s="8"/>
      <c r="B24" s="30"/>
      <c r="C24" s="30"/>
      <c r="D24" s="30"/>
      <c r="E24" s="30"/>
      <c r="F24" s="30"/>
      <c r="G24" s="30"/>
      <c r="H24" s="30"/>
      <c r="I24" s="8"/>
      <c r="J24" s="30"/>
      <c r="K24" s="60"/>
      <c r="L24" s="40"/>
      <c r="M24" s="40"/>
    </row>
    <row r="25" spans="1:13" s="12" customFormat="1" ht="19.5" customHeight="1">
      <c r="A25" s="8">
        <v>4</v>
      </c>
      <c r="B25" s="30" t="s">
        <v>369</v>
      </c>
      <c r="C25" s="30" t="s">
        <v>993</v>
      </c>
      <c r="D25" s="30" t="s">
        <v>152</v>
      </c>
      <c r="E25" s="58">
        <v>100000</v>
      </c>
      <c r="F25" s="7">
        <v>100000</v>
      </c>
      <c r="G25" s="7">
        <v>100000</v>
      </c>
      <c r="H25" s="7">
        <v>100000</v>
      </c>
      <c r="I25" s="53" t="s">
        <v>635</v>
      </c>
      <c r="J25" s="30" t="s">
        <v>998</v>
      </c>
      <c r="K25" s="8" t="s">
        <v>98</v>
      </c>
      <c r="L25" s="40"/>
      <c r="M25" s="40"/>
    </row>
    <row r="26" spans="1:13" s="12" customFormat="1" ht="19.5" customHeight="1">
      <c r="A26" s="30"/>
      <c r="B26" s="30" t="s">
        <v>992</v>
      </c>
      <c r="C26" s="30" t="s">
        <v>994</v>
      </c>
      <c r="D26" s="30" t="s">
        <v>154</v>
      </c>
      <c r="E26" s="31"/>
      <c r="F26" s="30"/>
      <c r="G26" s="30"/>
      <c r="H26" s="30"/>
      <c r="I26" s="16" t="s">
        <v>642</v>
      </c>
      <c r="J26" s="30" t="s">
        <v>153</v>
      </c>
      <c r="K26" s="30"/>
      <c r="L26" s="40"/>
      <c r="M26" s="40"/>
    </row>
    <row r="27" spans="1:13" s="12" customFormat="1" ht="19.5" customHeight="1">
      <c r="A27" s="30"/>
      <c r="B27" s="30" t="s">
        <v>82</v>
      </c>
      <c r="C27" s="30" t="s">
        <v>995</v>
      </c>
      <c r="D27" s="30"/>
      <c r="E27" s="42"/>
      <c r="F27" s="30"/>
      <c r="G27" s="30"/>
      <c r="H27" s="30"/>
      <c r="I27" s="32" t="s">
        <v>82</v>
      </c>
      <c r="J27" s="30" t="s">
        <v>996</v>
      </c>
      <c r="K27" s="30"/>
      <c r="L27" s="40"/>
      <c r="M27" s="40"/>
    </row>
    <row r="28" spans="1:13" s="12" customFormat="1" ht="19.5" customHeight="1">
      <c r="A28" s="9"/>
      <c r="B28" s="33"/>
      <c r="C28" s="33"/>
      <c r="D28" s="33"/>
      <c r="E28" s="34"/>
      <c r="F28" s="35"/>
      <c r="G28" s="35"/>
      <c r="H28" s="35"/>
      <c r="I28" s="35"/>
      <c r="J28" s="33" t="s">
        <v>997</v>
      </c>
      <c r="K28" s="33"/>
      <c r="L28" s="40"/>
      <c r="M28" s="40"/>
    </row>
    <row r="29" spans="1:13" ht="19.5" customHeight="1">
      <c r="A29" s="163">
        <v>64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3" ht="19.5" customHeight="1">
      <c r="A30" s="158" t="s">
        <v>87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3" ht="19.5" customHeight="1">
      <c r="A31" s="158" t="s">
        <v>808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3" ht="19.5" customHeight="1">
      <c r="A32" s="158" t="s">
        <v>809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</row>
    <row r="33" spans="1:11" ht="19.5" customHeight="1">
      <c r="A33" s="158" t="s">
        <v>88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19.5" customHeight="1">
      <c r="A34" s="159" t="s">
        <v>848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</row>
    <row r="35" spans="1:11" ht="19.5" customHeight="1">
      <c r="A35" s="159" t="s">
        <v>849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</row>
    <row r="36" spans="1:11" ht="19.5" customHeight="1">
      <c r="A36" s="12" t="s">
        <v>362</v>
      </c>
      <c r="B36" s="12"/>
      <c r="C36" s="12"/>
      <c r="D36" s="12"/>
      <c r="E36" s="120"/>
      <c r="F36" s="120"/>
      <c r="G36" s="120"/>
      <c r="H36" s="120"/>
      <c r="I36" s="120"/>
      <c r="J36" s="120"/>
      <c r="K36" s="12"/>
    </row>
    <row r="37" spans="1:11" ht="19.5" customHeight="1">
      <c r="A37" s="12" t="s">
        <v>850</v>
      </c>
      <c r="B37" s="18"/>
      <c r="C37" s="18"/>
      <c r="D37" s="18"/>
      <c r="E37" s="120"/>
      <c r="F37" s="120"/>
      <c r="G37" s="120"/>
      <c r="H37" s="120"/>
      <c r="I37" s="120"/>
      <c r="J37" s="120"/>
      <c r="K37" s="12"/>
    </row>
    <row r="38" spans="1:11" ht="19.5" customHeight="1">
      <c r="A38" s="19"/>
      <c r="B38" s="20"/>
      <c r="C38" s="21"/>
      <c r="D38" s="20" t="s">
        <v>55</v>
      </c>
      <c r="E38" s="160" t="s">
        <v>218</v>
      </c>
      <c r="F38" s="161"/>
      <c r="G38" s="161"/>
      <c r="H38" s="162"/>
      <c r="I38" s="22" t="s">
        <v>215</v>
      </c>
      <c r="J38" s="23" t="s">
        <v>57</v>
      </c>
      <c r="K38" s="23" t="s">
        <v>59</v>
      </c>
    </row>
    <row r="39" spans="1:11" ht="19.5" customHeight="1">
      <c r="A39" s="20" t="s">
        <v>96</v>
      </c>
      <c r="B39" s="20" t="s">
        <v>213</v>
      </c>
      <c r="C39" s="20" t="s">
        <v>54</v>
      </c>
      <c r="D39" s="20" t="s">
        <v>214</v>
      </c>
      <c r="E39" s="24">
        <v>2561</v>
      </c>
      <c r="F39" s="23">
        <v>2562</v>
      </c>
      <c r="G39" s="23">
        <v>2563</v>
      </c>
      <c r="H39" s="25">
        <v>2564</v>
      </c>
      <c r="I39" s="25" t="s">
        <v>216</v>
      </c>
      <c r="J39" s="20" t="s">
        <v>58</v>
      </c>
      <c r="K39" s="25" t="s">
        <v>812</v>
      </c>
    </row>
    <row r="40" spans="1:11" ht="19.5" customHeight="1">
      <c r="A40" s="26"/>
      <c r="B40" s="26"/>
      <c r="C40" s="26"/>
      <c r="D40" s="26"/>
      <c r="E40" s="27" t="s">
        <v>56</v>
      </c>
      <c r="F40" s="28" t="s">
        <v>56</v>
      </c>
      <c r="G40" s="28" t="s">
        <v>56</v>
      </c>
      <c r="H40" s="28" t="s">
        <v>56</v>
      </c>
      <c r="I40" s="28"/>
      <c r="J40" s="29"/>
      <c r="K40" s="9"/>
    </row>
    <row r="41" spans="1:11" ht="19.5" customHeight="1">
      <c r="A41" s="8">
        <v>5</v>
      </c>
      <c r="B41" s="30" t="s">
        <v>1042</v>
      </c>
      <c r="C41" s="30" t="s">
        <v>856</v>
      </c>
      <c r="D41" s="30" t="s">
        <v>151</v>
      </c>
      <c r="E41" s="94">
        <v>60000</v>
      </c>
      <c r="F41" s="17">
        <v>60000</v>
      </c>
      <c r="G41" s="17">
        <v>60000</v>
      </c>
      <c r="H41" s="17">
        <v>60000</v>
      </c>
      <c r="I41" s="53" t="s">
        <v>635</v>
      </c>
      <c r="J41" s="30" t="s">
        <v>203</v>
      </c>
      <c r="K41" s="8" t="s">
        <v>98</v>
      </c>
    </row>
    <row r="42" spans="1:11" ht="19.5" customHeight="1">
      <c r="A42" s="8"/>
      <c r="B42" s="30" t="s">
        <v>1077</v>
      </c>
      <c r="C42" s="30" t="s">
        <v>857</v>
      </c>
      <c r="D42" s="30" t="s">
        <v>167</v>
      </c>
      <c r="E42" s="59"/>
      <c r="F42" s="15"/>
      <c r="G42" s="15"/>
      <c r="H42" s="59"/>
      <c r="I42" s="16" t="s">
        <v>640</v>
      </c>
      <c r="J42" s="30" t="s">
        <v>204</v>
      </c>
      <c r="K42" s="30"/>
    </row>
    <row r="43" spans="1:11" ht="19.5" customHeight="1">
      <c r="A43" s="15"/>
      <c r="B43" s="14" t="s">
        <v>42</v>
      </c>
      <c r="C43" s="14" t="s">
        <v>858</v>
      </c>
      <c r="D43" s="14" t="s">
        <v>168</v>
      </c>
      <c r="E43" s="94"/>
      <c r="F43" s="17"/>
      <c r="G43" s="17"/>
      <c r="H43" s="17"/>
      <c r="I43" s="7"/>
      <c r="J43" s="14" t="s">
        <v>205</v>
      </c>
      <c r="K43" s="15"/>
    </row>
    <row r="44" spans="1:11" ht="19.5" customHeight="1">
      <c r="A44" s="15"/>
      <c r="B44" s="14"/>
      <c r="C44" s="14" t="s">
        <v>859</v>
      </c>
      <c r="D44" s="14"/>
      <c r="E44" s="94"/>
      <c r="F44" s="17"/>
      <c r="G44" s="17"/>
      <c r="H44" s="17"/>
      <c r="I44" s="8"/>
      <c r="J44" s="14"/>
      <c r="K44" s="8"/>
    </row>
    <row r="45" spans="1:11" ht="19.5" customHeight="1">
      <c r="A45" s="8"/>
      <c r="B45" s="30"/>
      <c r="C45" s="30"/>
      <c r="D45" s="30"/>
      <c r="E45" s="90"/>
      <c r="F45" s="38"/>
      <c r="G45" s="38"/>
      <c r="H45" s="38"/>
      <c r="I45" s="7"/>
      <c r="J45" s="30"/>
      <c r="K45" s="8"/>
    </row>
    <row r="46" spans="1:11" ht="19.5" customHeight="1">
      <c r="A46" s="8">
        <v>6</v>
      </c>
      <c r="B46" s="14" t="s">
        <v>890</v>
      </c>
      <c r="C46" s="30" t="s">
        <v>1238</v>
      </c>
      <c r="D46" s="30" t="s">
        <v>1239</v>
      </c>
      <c r="E46" s="94">
        <v>80000</v>
      </c>
      <c r="F46" s="94">
        <v>80000</v>
      </c>
      <c r="G46" s="94">
        <v>80000</v>
      </c>
      <c r="H46" s="94">
        <v>80000</v>
      </c>
      <c r="I46" s="53" t="s">
        <v>635</v>
      </c>
      <c r="J46" s="14" t="s">
        <v>197</v>
      </c>
      <c r="K46" s="8" t="s">
        <v>98</v>
      </c>
    </row>
    <row r="47" spans="1:11" ht="19.5" customHeight="1">
      <c r="A47" s="8"/>
      <c r="B47" s="14" t="s">
        <v>1236</v>
      </c>
      <c r="C47" s="30" t="s">
        <v>1241</v>
      </c>
      <c r="D47" s="30" t="s">
        <v>1240</v>
      </c>
      <c r="E47" s="59"/>
      <c r="F47" s="30"/>
      <c r="G47" s="30"/>
      <c r="H47" s="30"/>
      <c r="I47" s="16" t="s">
        <v>642</v>
      </c>
      <c r="J47" s="14" t="s">
        <v>198</v>
      </c>
      <c r="K47" s="8"/>
    </row>
    <row r="48" spans="1:11" ht="19.5" customHeight="1">
      <c r="A48" s="8"/>
      <c r="B48" s="30" t="s">
        <v>1237</v>
      </c>
      <c r="C48" s="30" t="s">
        <v>1242</v>
      </c>
      <c r="D48" s="30" t="s">
        <v>1237</v>
      </c>
      <c r="E48" s="42"/>
      <c r="F48" s="30"/>
      <c r="G48" s="30"/>
      <c r="H48" s="30"/>
      <c r="I48" s="32" t="s">
        <v>82</v>
      </c>
      <c r="J48" s="30" t="s">
        <v>199</v>
      </c>
      <c r="K48" s="30"/>
    </row>
    <row r="49" spans="1:11" ht="19.5" customHeight="1">
      <c r="A49" s="8"/>
      <c r="B49" s="14" t="s">
        <v>42</v>
      </c>
      <c r="C49" s="30" t="s">
        <v>1243</v>
      </c>
      <c r="D49" s="30"/>
      <c r="E49" s="31"/>
      <c r="F49" s="7"/>
      <c r="G49" s="7"/>
      <c r="H49" s="7"/>
      <c r="I49" s="7"/>
      <c r="J49" s="30" t="s">
        <v>763</v>
      </c>
      <c r="K49" s="30"/>
    </row>
    <row r="50" spans="1:11" ht="19.5" customHeight="1">
      <c r="A50" s="15"/>
      <c r="B50" s="14"/>
      <c r="C50" s="14"/>
      <c r="D50" s="14"/>
      <c r="E50" s="94"/>
      <c r="F50" s="32"/>
      <c r="G50" s="32"/>
      <c r="H50" s="31"/>
      <c r="I50" s="32"/>
      <c r="J50" s="14"/>
      <c r="K50" s="15"/>
    </row>
    <row r="51" spans="1:11" ht="19.5" customHeight="1">
      <c r="A51" s="8">
        <v>7</v>
      </c>
      <c r="B51" s="30" t="s">
        <v>932</v>
      </c>
      <c r="C51" s="30" t="s">
        <v>2</v>
      </c>
      <c r="D51" s="30" t="s">
        <v>64</v>
      </c>
      <c r="E51" s="58">
        <v>100000</v>
      </c>
      <c r="F51" s="7">
        <v>100000</v>
      </c>
      <c r="G51" s="7">
        <v>100000</v>
      </c>
      <c r="H51" s="7">
        <v>100000</v>
      </c>
      <c r="I51" s="53" t="s">
        <v>623</v>
      </c>
      <c r="J51" s="30" t="s">
        <v>6</v>
      </c>
      <c r="K51" s="8" t="s">
        <v>98</v>
      </c>
    </row>
    <row r="52" spans="1:11" ht="19.5" customHeight="1">
      <c r="A52" s="30"/>
      <c r="B52" s="30" t="s">
        <v>933</v>
      </c>
      <c r="C52" s="30" t="s">
        <v>3</v>
      </c>
      <c r="D52" s="30" t="s">
        <v>52</v>
      </c>
      <c r="E52" s="31"/>
      <c r="F52" s="32"/>
      <c r="G52" s="31"/>
      <c r="H52" s="31"/>
      <c r="I52" s="16" t="s">
        <v>641</v>
      </c>
      <c r="J52" s="30" t="s">
        <v>1</v>
      </c>
      <c r="K52" s="30"/>
    </row>
    <row r="53" spans="1:11" ht="19.5" customHeight="1">
      <c r="A53" s="30"/>
      <c r="B53" s="30"/>
      <c r="C53" s="30" t="s">
        <v>4</v>
      </c>
      <c r="D53" s="30"/>
      <c r="E53" s="42"/>
      <c r="F53" s="30"/>
      <c r="G53" s="30"/>
      <c r="H53" s="30"/>
      <c r="I53" s="7"/>
      <c r="J53" s="30" t="s">
        <v>370</v>
      </c>
      <c r="K53" s="30"/>
    </row>
    <row r="54" spans="1:11" ht="19.5" customHeight="1">
      <c r="A54" s="8"/>
      <c r="B54" s="30"/>
      <c r="C54" s="30" t="s">
        <v>5</v>
      </c>
      <c r="D54" s="30"/>
      <c r="E54" s="42"/>
      <c r="F54" s="30"/>
      <c r="G54" s="30"/>
      <c r="H54" s="30"/>
      <c r="I54" s="8"/>
      <c r="J54" s="30" t="s">
        <v>371</v>
      </c>
      <c r="K54" s="30"/>
    </row>
    <row r="55" spans="1:11" ht="19.5" customHeight="1">
      <c r="A55" s="8"/>
      <c r="B55" s="30"/>
      <c r="C55" s="30"/>
      <c r="D55" s="30"/>
      <c r="E55" s="42"/>
      <c r="F55" s="30"/>
      <c r="G55" s="30"/>
      <c r="H55" s="30"/>
      <c r="I55" s="8"/>
      <c r="J55" s="30" t="s">
        <v>59</v>
      </c>
      <c r="K55" s="30"/>
    </row>
    <row r="56" spans="1:11" ht="19.5" customHeight="1">
      <c r="A56" s="125" t="s">
        <v>823</v>
      </c>
      <c r="B56" s="125" t="s">
        <v>1103</v>
      </c>
      <c r="C56" s="126" t="s">
        <v>847</v>
      </c>
      <c r="D56" s="126" t="s">
        <v>847</v>
      </c>
      <c r="E56" s="127">
        <f>E13+E17+E21+E25+E41+E46+E51</f>
        <v>1523000</v>
      </c>
      <c r="F56" s="127">
        <f t="shared" ref="F56:H56" si="0">F13+F17+F21+F25+F41+F46+F51</f>
        <v>1523000</v>
      </c>
      <c r="G56" s="127">
        <f t="shared" si="0"/>
        <v>1523000</v>
      </c>
      <c r="H56" s="127">
        <f t="shared" si="0"/>
        <v>1523000</v>
      </c>
      <c r="I56" s="126" t="s">
        <v>847</v>
      </c>
      <c r="J56" s="126" t="s">
        <v>847</v>
      </c>
      <c r="K56" s="126" t="s">
        <v>847</v>
      </c>
    </row>
    <row r="57" spans="1:11" ht="19.5" customHeight="1">
      <c r="A57" s="163">
        <v>65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ht="19.5" customHeight="1">
      <c r="A58" s="158" t="s">
        <v>87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  <row r="59" spans="1:11" ht="19.5" customHeight="1">
      <c r="A59" s="158" t="s">
        <v>808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</row>
    <row r="60" spans="1:11" ht="19.5" customHeight="1">
      <c r="A60" s="158" t="s">
        <v>809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</row>
    <row r="61" spans="1:11" ht="19.5" customHeight="1">
      <c r="A61" s="158" t="s">
        <v>88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</row>
    <row r="62" spans="1:11" ht="19.5" customHeight="1">
      <c r="A62" s="159" t="s">
        <v>848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</row>
    <row r="63" spans="1:11" ht="19.5" customHeight="1">
      <c r="A63" s="159" t="s">
        <v>867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</row>
    <row r="64" spans="1:11" ht="19.5" customHeight="1">
      <c r="A64" s="12" t="s">
        <v>362</v>
      </c>
      <c r="B64" s="12"/>
      <c r="C64" s="12"/>
      <c r="D64" s="12"/>
      <c r="E64" s="122"/>
      <c r="F64" s="122"/>
      <c r="G64" s="122"/>
      <c r="H64" s="122"/>
      <c r="I64" s="122"/>
      <c r="J64" s="122"/>
      <c r="K64" s="12"/>
    </row>
    <row r="65" spans="1:11" ht="19.5" customHeight="1">
      <c r="A65" s="12" t="s">
        <v>1008</v>
      </c>
      <c r="B65" s="130"/>
      <c r="C65" s="130"/>
      <c r="D65" s="130"/>
      <c r="E65" s="129"/>
      <c r="F65" s="129"/>
      <c r="G65" s="129"/>
      <c r="H65" s="129"/>
      <c r="I65" s="129"/>
      <c r="J65" s="129"/>
      <c r="K65" s="128"/>
    </row>
    <row r="66" spans="1:11" ht="19.5" customHeight="1">
      <c r="A66" s="19"/>
      <c r="B66" s="20"/>
      <c r="C66" s="21"/>
      <c r="D66" s="20" t="s">
        <v>55</v>
      </c>
      <c r="E66" s="160" t="s">
        <v>218</v>
      </c>
      <c r="F66" s="161"/>
      <c r="G66" s="161"/>
      <c r="H66" s="162"/>
      <c r="I66" s="22" t="s">
        <v>215</v>
      </c>
      <c r="J66" s="23" t="s">
        <v>57</v>
      </c>
      <c r="K66" s="23" t="s">
        <v>59</v>
      </c>
    </row>
    <row r="67" spans="1:11" ht="19.5" customHeight="1">
      <c r="A67" s="20" t="s">
        <v>96</v>
      </c>
      <c r="B67" s="20" t="s">
        <v>213</v>
      </c>
      <c r="C67" s="20" t="s">
        <v>54</v>
      </c>
      <c r="D67" s="20" t="s">
        <v>214</v>
      </c>
      <c r="E67" s="24">
        <v>2561</v>
      </c>
      <c r="F67" s="23">
        <v>2562</v>
      </c>
      <c r="G67" s="23">
        <v>2563</v>
      </c>
      <c r="H67" s="25">
        <v>2564</v>
      </c>
      <c r="I67" s="25" t="s">
        <v>216</v>
      </c>
      <c r="J67" s="20" t="s">
        <v>58</v>
      </c>
      <c r="K67" s="25" t="s">
        <v>812</v>
      </c>
    </row>
    <row r="68" spans="1:11" ht="19.5" customHeight="1">
      <c r="A68" s="26"/>
      <c r="B68" s="26"/>
      <c r="C68" s="26"/>
      <c r="D68" s="26"/>
      <c r="E68" s="27" t="s">
        <v>56</v>
      </c>
      <c r="F68" s="28" t="s">
        <v>56</v>
      </c>
      <c r="G68" s="28" t="s">
        <v>56</v>
      </c>
      <c r="H68" s="28" t="s">
        <v>56</v>
      </c>
      <c r="I68" s="28"/>
      <c r="J68" s="29"/>
      <c r="K68" s="9"/>
    </row>
    <row r="69" spans="1:11" ht="19.5" customHeight="1">
      <c r="A69" s="8">
        <v>1</v>
      </c>
      <c r="B69" s="30" t="s">
        <v>999</v>
      </c>
      <c r="C69" s="30" t="s">
        <v>1005</v>
      </c>
      <c r="D69" s="30" t="s">
        <v>14</v>
      </c>
      <c r="E69" s="58">
        <v>50000</v>
      </c>
      <c r="F69" s="58">
        <v>50000</v>
      </c>
      <c r="G69" s="58">
        <v>50000</v>
      </c>
      <c r="H69" s="58">
        <v>50000</v>
      </c>
      <c r="I69" s="53" t="s">
        <v>623</v>
      </c>
      <c r="J69" s="30" t="s">
        <v>1001</v>
      </c>
      <c r="K69" s="11" t="s">
        <v>134</v>
      </c>
    </row>
    <row r="70" spans="1:11" ht="19.5" customHeight="1">
      <c r="A70" s="8"/>
      <c r="B70" s="30" t="s">
        <v>1000</v>
      </c>
      <c r="C70" s="30" t="s">
        <v>1006</v>
      </c>
      <c r="D70" s="30" t="s">
        <v>52</v>
      </c>
      <c r="E70" s="31"/>
      <c r="F70" s="32"/>
      <c r="G70" s="32"/>
      <c r="H70" s="31"/>
      <c r="I70" s="16" t="s">
        <v>641</v>
      </c>
      <c r="J70" s="30" t="s">
        <v>1002</v>
      </c>
      <c r="K70" s="49" t="s">
        <v>51</v>
      </c>
    </row>
    <row r="71" spans="1:11" ht="19.5" customHeight="1">
      <c r="A71" s="30"/>
      <c r="B71" s="30"/>
      <c r="C71" s="30" t="s">
        <v>1007</v>
      </c>
      <c r="D71" s="30"/>
      <c r="E71" s="93"/>
      <c r="F71" s="8"/>
      <c r="G71" s="8"/>
      <c r="H71" s="8"/>
      <c r="I71" s="32"/>
      <c r="J71" s="30" t="s">
        <v>1003</v>
      </c>
      <c r="K71" s="8"/>
    </row>
    <row r="72" spans="1:11" ht="19.5" customHeight="1">
      <c r="A72" s="30"/>
      <c r="B72" s="30"/>
      <c r="C72" s="30" t="s">
        <v>1004</v>
      </c>
      <c r="D72" s="30"/>
      <c r="E72" s="42"/>
      <c r="F72" s="30"/>
      <c r="G72" s="30"/>
      <c r="H72" s="30"/>
      <c r="I72" s="8"/>
      <c r="J72" s="30" t="s">
        <v>1004</v>
      </c>
      <c r="K72" s="30"/>
    </row>
    <row r="73" spans="1:11" ht="19.5" customHeight="1">
      <c r="A73" s="30"/>
      <c r="B73" s="30"/>
      <c r="C73" s="30"/>
      <c r="D73" s="30"/>
      <c r="E73" s="42"/>
      <c r="F73" s="30"/>
      <c r="G73" s="30"/>
      <c r="H73" s="30"/>
      <c r="I73" s="8"/>
      <c r="J73" s="30"/>
      <c r="K73" s="30"/>
    </row>
    <row r="74" spans="1:11" ht="19.5" customHeight="1">
      <c r="A74" s="8">
        <v>2</v>
      </c>
      <c r="B74" s="30" t="s">
        <v>1009</v>
      </c>
      <c r="C74" s="30" t="s">
        <v>46</v>
      </c>
      <c r="D74" s="30" t="s">
        <v>251</v>
      </c>
      <c r="E74" s="58">
        <v>5000</v>
      </c>
      <c r="F74" s="7">
        <v>5000</v>
      </c>
      <c r="G74" s="7">
        <v>5000</v>
      </c>
      <c r="H74" s="7">
        <v>5000</v>
      </c>
      <c r="I74" s="53" t="s">
        <v>643</v>
      </c>
      <c r="J74" s="30" t="s">
        <v>1013</v>
      </c>
      <c r="K74" s="11" t="s">
        <v>134</v>
      </c>
    </row>
    <row r="75" spans="1:11" ht="19.5" customHeight="1">
      <c r="A75" s="8"/>
      <c r="B75" s="30" t="s">
        <v>736</v>
      </c>
      <c r="C75" s="30" t="s">
        <v>1010</v>
      </c>
      <c r="D75" s="30" t="s">
        <v>36</v>
      </c>
      <c r="E75" s="31"/>
      <c r="F75" s="32"/>
      <c r="G75" s="32"/>
      <c r="H75" s="31"/>
      <c r="I75" s="16" t="s">
        <v>644</v>
      </c>
      <c r="J75" s="30" t="s">
        <v>1014</v>
      </c>
      <c r="K75" s="49" t="s">
        <v>51</v>
      </c>
    </row>
    <row r="76" spans="1:11" ht="19.5" customHeight="1">
      <c r="A76" s="8"/>
      <c r="B76" s="30"/>
      <c r="C76" s="30" t="s">
        <v>1011</v>
      </c>
      <c r="D76" s="30"/>
      <c r="E76" s="93"/>
      <c r="F76" s="8"/>
      <c r="G76" s="8"/>
      <c r="H76" s="8"/>
      <c r="I76" s="7"/>
      <c r="J76" s="30" t="s">
        <v>1015</v>
      </c>
      <c r="K76" s="52"/>
    </row>
    <row r="77" spans="1:11" ht="19.5" customHeight="1">
      <c r="A77" s="8"/>
      <c r="B77" s="30"/>
      <c r="C77" s="30" t="s">
        <v>1012</v>
      </c>
      <c r="D77" s="30"/>
      <c r="E77" s="93"/>
      <c r="F77" s="8"/>
      <c r="G77" s="8"/>
      <c r="H77" s="8"/>
      <c r="I77" s="8"/>
      <c r="J77" s="30" t="s">
        <v>1016</v>
      </c>
      <c r="K77" s="52"/>
    </row>
    <row r="78" spans="1:11" ht="19.5" customHeight="1">
      <c r="A78" s="8"/>
      <c r="B78" s="30"/>
      <c r="C78" s="30"/>
      <c r="D78" s="30"/>
      <c r="E78" s="93"/>
      <c r="F78" s="8"/>
      <c r="G78" s="8"/>
      <c r="H78" s="8"/>
      <c r="I78" s="7"/>
      <c r="J78" s="30"/>
      <c r="K78" s="52"/>
    </row>
    <row r="79" spans="1:11" ht="19.5" customHeight="1">
      <c r="A79" s="8">
        <v>3</v>
      </c>
      <c r="B79" s="30" t="s">
        <v>762</v>
      </c>
      <c r="C79" s="30" t="s">
        <v>1017</v>
      </c>
      <c r="D79" s="30" t="s">
        <v>251</v>
      </c>
      <c r="E79" s="58">
        <v>100000</v>
      </c>
      <c r="F79" s="58">
        <v>100000</v>
      </c>
      <c r="G79" s="58">
        <v>100000</v>
      </c>
      <c r="H79" s="58">
        <v>100000</v>
      </c>
      <c r="I79" s="53" t="s">
        <v>643</v>
      </c>
      <c r="J79" s="30" t="s">
        <v>251</v>
      </c>
      <c r="K79" s="11" t="s">
        <v>134</v>
      </c>
    </row>
    <row r="80" spans="1:11" ht="19.5" customHeight="1">
      <c r="A80" s="8"/>
      <c r="B80" s="30" t="s">
        <v>710</v>
      </c>
      <c r="C80" s="30" t="s">
        <v>1018</v>
      </c>
      <c r="D80" s="30" t="s">
        <v>36</v>
      </c>
      <c r="E80" s="31"/>
      <c r="F80" s="32"/>
      <c r="G80" s="31"/>
      <c r="H80" s="31"/>
      <c r="I80" s="16" t="s">
        <v>644</v>
      </c>
      <c r="J80" s="30" t="s">
        <v>266</v>
      </c>
      <c r="K80" s="49" t="s">
        <v>51</v>
      </c>
    </row>
    <row r="81" spans="1:11" ht="19.5" customHeight="1">
      <c r="A81" s="8"/>
      <c r="B81" s="30"/>
      <c r="C81" s="30" t="s">
        <v>710</v>
      </c>
      <c r="D81" s="30"/>
      <c r="E81" s="93"/>
      <c r="F81" s="8"/>
      <c r="G81" s="8"/>
      <c r="H81" s="8"/>
      <c r="I81" s="53"/>
      <c r="J81" s="30"/>
      <c r="K81" s="52"/>
    </row>
    <row r="82" spans="1:11" ht="19.5" customHeight="1">
      <c r="A82" s="8"/>
      <c r="B82" s="30"/>
      <c r="C82" s="30"/>
      <c r="D82" s="30"/>
      <c r="E82" s="93"/>
      <c r="F82" s="8"/>
      <c r="G82" s="8"/>
      <c r="H82" s="8"/>
      <c r="I82" s="53"/>
      <c r="J82" s="30"/>
      <c r="K82" s="141"/>
    </row>
    <row r="83" spans="1:11" ht="19.5" customHeight="1">
      <c r="A83" s="8"/>
      <c r="B83" s="30"/>
      <c r="C83" s="30"/>
      <c r="D83" s="30"/>
      <c r="E83" s="31"/>
      <c r="F83" s="32"/>
      <c r="G83" s="32"/>
      <c r="H83" s="32"/>
      <c r="I83" s="32"/>
      <c r="J83" s="30"/>
      <c r="K83" s="80"/>
    </row>
    <row r="84" spans="1:11" ht="19.5" customHeight="1">
      <c r="A84" s="33"/>
      <c r="B84" s="33"/>
      <c r="C84" s="33"/>
      <c r="D84" s="33"/>
      <c r="E84" s="34"/>
      <c r="F84" s="35"/>
      <c r="G84" s="35"/>
      <c r="H84" s="35"/>
      <c r="I84" s="35"/>
      <c r="J84" s="33"/>
      <c r="K84" s="9"/>
    </row>
    <row r="85" spans="1:11" ht="19.5" customHeight="1">
      <c r="A85" s="163">
        <v>66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</row>
    <row r="86" spans="1:11" ht="19.5" customHeight="1">
      <c r="A86" s="158" t="s">
        <v>87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</row>
    <row r="87" spans="1:11" ht="19.5" customHeight="1">
      <c r="A87" s="158" t="s">
        <v>808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</row>
    <row r="88" spans="1:11" ht="19.5" customHeight="1">
      <c r="A88" s="158" t="s">
        <v>809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</row>
    <row r="89" spans="1:11" ht="19.5" customHeight="1">
      <c r="A89" s="158" t="s">
        <v>88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</row>
    <row r="90" spans="1:11" ht="19.5" customHeight="1">
      <c r="A90" s="159" t="s">
        <v>848</v>
      </c>
      <c r="B90" s="159"/>
      <c r="C90" s="159"/>
      <c r="D90" s="159"/>
      <c r="E90" s="159"/>
      <c r="F90" s="159"/>
      <c r="G90" s="159"/>
      <c r="H90" s="159"/>
      <c r="I90" s="159"/>
      <c r="J90" s="159"/>
      <c r="K90" s="159"/>
    </row>
    <row r="91" spans="1:11" ht="19.5" customHeight="1">
      <c r="A91" s="159" t="s">
        <v>867</v>
      </c>
      <c r="B91" s="159"/>
      <c r="C91" s="159"/>
      <c r="D91" s="159"/>
      <c r="E91" s="159"/>
      <c r="F91" s="159"/>
      <c r="G91" s="159"/>
      <c r="H91" s="159"/>
      <c r="I91" s="159"/>
      <c r="J91" s="159"/>
      <c r="K91" s="159"/>
    </row>
    <row r="92" spans="1:11" ht="19.5" customHeight="1">
      <c r="A92" s="12" t="s">
        <v>362</v>
      </c>
      <c r="B92" s="12"/>
      <c r="C92" s="12"/>
      <c r="D92" s="12"/>
      <c r="E92" s="122"/>
      <c r="F92" s="122"/>
      <c r="G92" s="122"/>
      <c r="H92" s="122"/>
      <c r="I92" s="122"/>
      <c r="J92" s="122"/>
      <c r="K92" s="12"/>
    </row>
    <row r="93" spans="1:11" ht="19.5" customHeight="1">
      <c r="A93" s="12" t="s">
        <v>1008</v>
      </c>
      <c r="B93" s="130"/>
      <c r="C93" s="130"/>
      <c r="D93" s="130"/>
      <c r="E93" s="129"/>
      <c r="F93" s="129"/>
      <c r="G93" s="129"/>
      <c r="H93" s="129"/>
      <c r="I93" s="129"/>
      <c r="J93" s="129"/>
      <c r="K93" s="128"/>
    </row>
    <row r="94" spans="1:11" ht="19.5" customHeight="1">
      <c r="A94" s="19"/>
      <c r="B94" s="20"/>
      <c r="C94" s="21"/>
      <c r="D94" s="20" t="s">
        <v>55</v>
      </c>
      <c r="E94" s="160" t="s">
        <v>218</v>
      </c>
      <c r="F94" s="161"/>
      <c r="G94" s="161"/>
      <c r="H94" s="162"/>
      <c r="I94" s="22" t="s">
        <v>215</v>
      </c>
      <c r="J94" s="23" t="s">
        <v>57</v>
      </c>
      <c r="K94" s="23" t="s">
        <v>59</v>
      </c>
    </row>
    <row r="95" spans="1:11" ht="19.5" customHeight="1">
      <c r="A95" s="20" t="s">
        <v>96</v>
      </c>
      <c r="B95" s="20" t="s">
        <v>213</v>
      </c>
      <c r="C95" s="20" t="s">
        <v>54</v>
      </c>
      <c r="D95" s="20" t="s">
        <v>214</v>
      </c>
      <c r="E95" s="24">
        <v>2561</v>
      </c>
      <c r="F95" s="23">
        <v>2562</v>
      </c>
      <c r="G95" s="23">
        <v>2563</v>
      </c>
      <c r="H95" s="25">
        <v>2564</v>
      </c>
      <c r="I95" s="25" t="s">
        <v>216</v>
      </c>
      <c r="J95" s="20" t="s">
        <v>58</v>
      </c>
      <c r="K95" s="25" t="s">
        <v>812</v>
      </c>
    </row>
    <row r="96" spans="1:11" ht="19.5" customHeight="1">
      <c r="A96" s="26"/>
      <c r="B96" s="26"/>
      <c r="C96" s="26"/>
      <c r="D96" s="26"/>
      <c r="E96" s="27" t="s">
        <v>56</v>
      </c>
      <c r="F96" s="28" t="s">
        <v>56</v>
      </c>
      <c r="G96" s="28" t="s">
        <v>56</v>
      </c>
      <c r="H96" s="28" t="s">
        <v>56</v>
      </c>
      <c r="I96" s="28"/>
      <c r="J96" s="29"/>
      <c r="K96" s="9"/>
    </row>
    <row r="97" spans="1:11" ht="19.5" customHeight="1">
      <c r="A97" s="8">
        <v>4</v>
      </c>
      <c r="B97" s="30" t="s">
        <v>1019</v>
      </c>
      <c r="C97" s="30" t="s">
        <v>487</v>
      </c>
      <c r="D97" s="30" t="s">
        <v>1026</v>
      </c>
      <c r="E97" s="58">
        <v>150000</v>
      </c>
      <c r="F97" s="7">
        <v>150000</v>
      </c>
      <c r="G97" s="7">
        <v>150000</v>
      </c>
      <c r="H97" s="7">
        <v>150000</v>
      </c>
      <c r="I97" s="79" t="s">
        <v>661</v>
      </c>
      <c r="J97" s="30" t="s">
        <v>490</v>
      </c>
      <c r="K97" s="11" t="s">
        <v>176</v>
      </c>
    </row>
    <row r="98" spans="1:11" ht="19.5" customHeight="1">
      <c r="A98" s="15"/>
      <c r="B98" s="30" t="s">
        <v>1020</v>
      </c>
      <c r="C98" s="30" t="s">
        <v>1023</v>
      </c>
      <c r="D98" s="30" t="s">
        <v>1027</v>
      </c>
      <c r="E98" s="31"/>
      <c r="F98" s="32"/>
      <c r="G98" s="32"/>
      <c r="H98" s="31"/>
      <c r="I98" s="32" t="s">
        <v>1029</v>
      </c>
      <c r="J98" s="30" t="s">
        <v>491</v>
      </c>
      <c r="K98" s="11" t="s">
        <v>51</v>
      </c>
    </row>
    <row r="99" spans="1:11" ht="19.5" customHeight="1">
      <c r="A99" s="47"/>
      <c r="B99" s="30"/>
      <c r="C99" s="30" t="s">
        <v>1024</v>
      </c>
      <c r="D99" s="30" t="s">
        <v>1028</v>
      </c>
      <c r="E99" s="42"/>
      <c r="F99" s="30"/>
      <c r="G99" s="30"/>
      <c r="H99" s="30"/>
      <c r="I99" s="79" t="s">
        <v>662</v>
      </c>
      <c r="J99" s="30" t="s">
        <v>492</v>
      </c>
      <c r="K99" s="11"/>
    </row>
    <row r="100" spans="1:11" ht="19.5" customHeight="1">
      <c r="A100" s="30"/>
      <c r="B100" s="30"/>
      <c r="C100" s="30" t="s">
        <v>1025</v>
      </c>
      <c r="D100" s="30" t="s">
        <v>26</v>
      </c>
      <c r="E100" s="42"/>
      <c r="F100" s="30"/>
      <c r="G100" s="30"/>
      <c r="H100" s="30"/>
      <c r="I100" s="32" t="s">
        <v>663</v>
      </c>
      <c r="J100" s="30"/>
      <c r="K100" s="11"/>
    </row>
    <row r="101" spans="1:11" ht="19.5" customHeight="1">
      <c r="A101" s="30"/>
      <c r="B101" s="30"/>
      <c r="C101" s="30"/>
      <c r="D101" s="30"/>
      <c r="E101" s="42"/>
      <c r="F101" s="30"/>
      <c r="G101" s="30"/>
      <c r="H101" s="30"/>
      <c r="I101" s="7"/>
      <c r="J101" s="30"/>
      <c r="K101" s="11"/>
    </row>
    <row r="102" spans="1:11" ht="19.5" customHeight="1">
      <c r="A102" s="8">
        <v>5</v>
      </c>
      <c r="B102" s="30" t="s">
        <v>1021</v>
      </c>
      <c r="C102" s="30" t="s">
        <v>1030</v>
      </c>
      <c r="D102" s="30" t="s">
        <v>493</v>
      </c>
      <c r="E102" s="58">
        <v>50000</v>
      </c>
      <c r="F102" s="58">
        <v>50000</v>
      </c>
      <c r="G102" s="58">
        <v>50000</v>
      </c>
      <c r="H102" s="58">
        <v>50000</v>
      </c>
      <c r="I102" s="79" t="s">
        <v>645</v>
      </c>
      <c r="J102" s="30" t="s">
        <v>496</v>
      </c>
      <c r="K102" s="11" t="s">
        <v>13</v>
      </c>
    </row>
    <row r="103" spans="1:11" ht="19.5" customHeight="1">
      <c r="A103" s="8"/>
      <c r="B103" s="30" t="s">
        <v>1022</v>
      </c>
      <c r="C103" s="30" t="s">
        <v>1031</v>
      </c>
      <c r="D103" s="30" t="s">
        <v>394</v>
      </c>
      <c r="E103" s="69"/>
      <c r="F103" s="32"/>
      <c r="G103" s="31"/>
      <c r="H103" s="31"/>
      <c r="I103" s="32" t="s">
        <v>664</v>
      </c>
      <c r="J103" s="30" t="s">
        <v>497</v>
      </c>
      <c r="K103" s="11" t="s">
        <v>51</v>
      </c>
    </row>
    <row r="104" spans="1:11" ht="19.5" customHeight="1">
      <c r="A104" s="30"/>
      <c r="B104" s="30"/>
      <c r="C104" s="30" t="s">
        <v>494</v>
      </c>
      <c r="D104" s="30" t="s">
        <v>495</v>
      </c>
      <c r="E104" s="42"/>
      <c r="F104" s="30"/>
      <c r="G104" s="30"/>
      <c r="H104" s="30"/>
      <c r="I104" s="79" t="s">
        <v>665</v>
      </c>
      <c r="J104" s="30" t="s">
        <v>498</v>
      </c>
      <c r="K104" s="30"/>
    </row>
    <row r="105" spans="1:11" ht="19.5" customHeight="1">
      <c r="A105" s="8"/>
      <c r="B105" s="30"/>
      <c r="C105" s="30"/>
      <c r="D105" s="30"/>
      <c r="E105" s="42"/>
      <c r="F105" s="30"/>
      <c r="G105" s="30"/>
      <c r="H105" s="30"/>
      <c r="I105" s="32" t="s">
        <v>666</v>
      </c>
      <c r="J105" s="30"/>
      <c r="K105" s="30"/>
    </row>
    <row r="106" spans="1:11" ht="19.5" customHeight="1">
      <c r="A106" s="15"/>
      <c r="B106" s="42"/>
      <c r="C106" s="30"/>
      <c r="D106" s="41"/>
      <c r="E106" s="58"/>
      <c r="F106" s="58"/>
      <c r="G106" s="58"/>
      <c r="H106" s="58"/>
      <c r="I106" s="79"/>
      <c r="J106" s="16"/>
      <c r="K106" s="11"/>
    </row>
    <row r="107" spans="1:11" ht="19.5" customHeight="1">
      <c r="A107" s="47"/>
      <c r="B107" s="30"/>
      <c r="C107" s="30"/>
      <c r="D107" s="30"/>
      <c r="E107" s="69"/>
      <c r="F107" s="79"/>
      <c r="G107" s="69"/>
      <c r="H107" s="69"/>
      <c r="I107" s="32"/>
      <c r="J107" s="30"/>
      <c r="K107" s="11"/>
    </row>
    <row r="108" spans="1:11" ht="19.5" customHeight="1">
      <c r="A108" s="30"/>
      <c r="B108" s="30"/>
      <c r="C108" s="30"/>
      <c r="D108" s="30"/>
      <c r="E108" s="93"/>
      <c r="F108" s="8"/>
      <c r="G108" s="8"/>
      <c r="H108" s="8"/>
      <c r="I108" s="79"/>
      <c r="J108" s="30"/>
      <c r="K108" s="11"/>
    </row>
    <row r="109" spans="1:11" ht="19.5" customHeight="1">
      <c r="A109" s="8"/>
      <c r="B109" s="30"/>
      <c r="C109" s="30"/>
      <c r="D109" s="30"/>
      <c r="E109" s="58"/>
      <c r="F109" s="7"/>
      <c r="G109" s="7"/>
      <c r="H109" s="7"/>
      <c r="I109" s="7"/>
      <c r="J109" s="30"/>
      <c r="K109" s="30"/>
    </row>
    <row r="110" spans="1:11" ht="19.5" customHeight="1">
      <c r="A110" s="8"/>
      <c r="B110" s="30"/>
      <c r="C110" s="30"/>
      <c r="D110" s="30"/>
      <c r="E110" s="58"/>
      <c r="F110" s="7"/>
      <c r="G110" s="7"/>
      <c r="H110" s="7"/>
      <c r="I110" s="7"/>
      <c r="J110" s="30"/>
      <c r="K110" s="72"/>
    </row>
    <row r="111" spans="1:11" ht="19.5" customHeight="1">
      <c r="A111" s="8"/>
      <c r="B111" s="30"/>
      <c r="C111" s="30"/>
      <c r="D111" s="30"/>
      <c r="E111" s="31"/>
      <c r="F111" s="32"/>
      <c r="G111" s="32"/>
      <c r="H111" s="32"/>
      <c r="I111" s="32"/>
      <c r="J111" s="30"/>
      <c r="K111" s="81"/>
    </row>
    <row r="112" spans="1:11" ht="19.5" customHeight="1">
      <c r="A112" s="125" t="s">
        <v>823</v>
      </c>
      <c r="B112" s="125" t="s">
        <v>1161</v>
      </c>
      <c r="C112" s="126" t="s">
        <v>847</v>
      </c>
      <c r="D112" s="126" t="s">
        <v>847</v>
      </c>
      <c r="E112" s="127">
        <f>E69+E74+E79+E97+E102</f>
        <v>355000</v>
      </c>
      <c r="F112" s="127">
        <f t="shared" ref="F112:H112" si="1">F69+F74+F79+F97+F102</f>
        <v>355000</v>
      </c>
      <c r="G112" s="127">
        <f t="shared" si="1"/>
        <v>355000</v>
      </c>
      <c r="H112" s="127">
        <f t="shared" si="1"/>
        <v>355000</v>
      </c>
      <c r="I112" s="126" t="s">
        <v>847</v>
      </c>
      <c r="J112" s="126" t="s">
        <v>847</v>
      </c>
      <c r="K112" s="126" t="s">
        <v>847</v>
      </c>
    </row>
    <row r="113" spans="1:11" ht="19.5" customHeight="1">
      <c r="A113" s="163">
        <v>67</v>
      </c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</row>
    <row r="114" spans="1:11" ht="19.5" customHeight="1">
      <c r="A114" s="158" t="s">
        <v>87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</row>
    <row r="115" spans="1:11" ht="19.5" customHeight="1">
      <c r="A115" s="158" t="s">
        <v>808</v>
      </c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</row>
    <row r="116" spans="1:11" ht="19.5" customHeight="1">
      <c r="A116" s="158" t="s">
        <v>809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</row>
    <row r="117" spans="1:11" ht="19.5" customHeight="1">
      <c r="A117" s="158" t="s">
        <v>88</v>
      </c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</row>
    <row r="118" spans="1:11" ht="19.5" customHeight="1">
      <c r="A118" s="159" t="s">
        <v>848</v>
      </c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</row>
    <row r="119" spans="1:11" ht="19.5" customHeight="1">
      <c r="A119" s="159" t="s">
        <v>867</v>
      </c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</row>
    <row r="120" spans="1:11" ht="19.5" customHeight="1">
      <c r="A120" s="12" t="s">
        <v>362</v>
      </c>
      <c r="B120" s="12"/>
      <c r="C120" s="12"/>
      <c r="D120" s="12"/>
      <c r="E120" s="122"/>
      <c r="F120" s="122"/>
      <c r="G120" s="122"/>
      <c r="H120" s="122"/>
      <c r="I120" s="122"/>
      <c r="J120" s="122"/>
      <c r="K120" s="12"/>
    </row>
    <row r="121" spans="1:11" ht="19.5" customHeight="1">
      <c r="A121" s="12" t="s">
        <v>1106</v>
      </c>
      <c r="B121" s="18"/>
      <c r="C121" s="18"/>
      <c r="D121" s="18"/>
      <c r="E121" s="102"/>
      <c r="F121" s="102"/>
      <c r="G121" s="120"/>
      <c r="H121" s="102"/>
      <c r="I121" s="102"/>
      <c r="J121" s="102"/>
      <c r="K121" s="12"/>
    </row>
    <row r="122" spans="1:11" ht="19.5" customHeight="1">
      <c r="A122" s="19"/>
      <c r="B122" s="20"/>
      <c r="C122" s="21"/>
      <c r="D122" s="20" t="s">
        <v>55</v>
      </c>
      <c r="E122" s="160" t="s">
        <v>218</v>
      </c>
      <c r="F122" s="161"/>
      <c r="G122" s="161"/>
      <c r="H122" s="162"/>
      <c r="I122" s="22" t="s">
        <v>215</v>
      </c>
      <c r="J122" s="23" t="s">
        <v>57</v>
      </c>
      <c r="K122" s="23" t="s">
        <v>59</v>
      </c>
    </row>
    <row r="123" spans="1:11" ht="19.5" customHeight="1">
      <c r="A123" s="20" t="s">
        <v>96</v>
      </c>
      <c r="B123" s="20" t="s">
        <v>213</v>
      </c>
      <c r="C123" s="20" t="s">
        <v>54</v>
      </c>
      <c r="D123" s="20" t="s">
        <v>214</v>
      </c>
      <c r="E123" s="24">
        <v>2561</v>
      </c>
      <c r="F123" s="23">
        <v>2562</v>
      </c>
      <c r="G123" s="23">
        <v>2563</v>
      </c>
      <c r="H123" s="25">
        <v>2564</v>
      </c>
      <c r="I123" s="25" t="s">
        <v>216</v>
      </c>
      <c r="J123" s="20" t="s">
        <v>58</v>
      </c>
      <c r="K123" s="25" t="s">
        <v>812</v>
      </c>
    </row>
    <row r="124" spans="1:11" ht="19.5" customHeight="1">
      <c r="A124" s="26"/>
      <c r="B124" s="26"/>
      <c r="C124" s="26"/>
      <c r="D124" s="26"/>
      <c r="E124" s="27" t="s">
        <v>56</v>
      </c>
      <c r="F124" s="28" t="s">
        <v>56</v>
      </c>
      <c r="G124" s="28" t="s">
        <v>56</v>
      </c>
      <c r="H124" s="28" t="s">
        <v>56</v>
      </c>
      <c r="I124" s="28"/>
      <c r="J124" s="29"/>
      <c r="K124" s="9"/>
    </row>
    <row r="125" spans="1:11" ht="19.5" customHeight="1">
      <c r="A125" s="37">
        <v>1</v>
      </c>
      <c r="B125" s="30" t="s">
        <v>252</v>
      </c>
      <c r="C125" s="30" t="s">
        <v>1032</v>
      </c>
      <c r="D125" s="30" t="s">
        <v>378</v>
      </c>
      <c r="E125" s="58">
        <v>130000</v>
      </c>
      <c r="F125" s="7">
        <v>130000</v>
      </c>
      <c r="G125" s="7">
        <v>130000</v>
      </c>
      <c r="H125" s="7">
        <v>130000</v>
      </c>
      <c r="I125" s="53" t="s">
        <v>623</v>
      </c>
      <c r="J125" s="30" t="s">
        <v>140</v>
      </c>
      <c r="K125" s="8" t="s">
        <v>98</v>
      </c>
    </row>
    <row r="126" spans="1:11" ht="19.5" customHeight="1">
      <c r="A126" s="30"/>
      <c r="B126" s="30" t="s">
        <v>253</v>
      </c>
      <c r="C126" s="30" t="s">
        <v>1033</v>
      </c>
      <c r="D126" s="30" t="s">
        <v>1036</v>
      </c>
      <c r="E126" s="31"/>
      <c r="F126" s="32"/>
      <c r="G126" s="32"/>
      <c r="H126" s="31"/>
      <c r="I126" s="16" t="s">
        <v>641</v>
      </c>
      <c r="J126" s="30" t="s">
        <v>141</v>
      </c>
      <c r="K126" s="30"/>
    </row>
    <row r="127" spans="1:11" ht="19.5" customHeight="1">
      <c r="A127" s="30"/>
      <c r="B127" s="30"/>
      <c r="C127" s="30" t="s">
        <v>1034</v>
      </c>
      <c r="D127" s="30"/>
      <c r="E127" s="58"/>
      <c r="F127" s="7"/>
      <c r="G127" s="7"/>
      <c r="H127" s="7"/>
      <c r="I127" s="53"/>
      <c r="J127" s="30" t="s">
        <v>89</v>
      </c>
      <c r="K127" s="8"/>
    </row>
    <row r="128" spans="1:11" ht="19.5" customHeight="1">
      <c r="A128" s="30"/>
      <c r="B128" s="30"/>
      <c r="C128" s="30" t="s">
        <v>1035</v>
      </c>
      <c r="D128" s="30"/>
      <c r="E128" s="93"/>
      <c r="F128" s="8"/>
      <c r="G128" s="8"/>
      <c r="H128" s="8"/>
      <c r="I128" s="16"/>
      <c r="J128" s="30" t="s">
        <v>90</v>
      </c>
      <c r="K128" s="8"/>
    </row>
    <row r="129" spans="1:11" ht="19.5" customHeight="1">
      <c r="A129" s="30"/>
      <c r="B129" s="30"/>
      <c r="C129" s="30"/>
      <c r="D129" s="30"/>
      <c r="E129" s="42"/>
      <c r="F129" s="30"/>
      <c r="G129" s="30"/>
      <c r="H129" s="30"/>
      <c r="I129" s="7"/>
      <c r="J129" s="30" t="s">
        <v>139</v>
      </c>
      <c r="K129" s="8"/>
    </row>
    <row r="130" spans="1:11" ht="13.5" customHeight="1">
      <c r="A130" s="30"/>
      <c r="B130" s="30"/>
      <c r="C130" s="30"/>
      <c r="D130" s="30"/>
      <c r="E130" s="42"/>
      <c r="F130" s="30"/>
      <c r="G130" s="30"/>
      <c r="H130" s="30"/>
      <c r="I130" s="7"/>
      <c r="J130" s="30"/>
      <c r="K130" s="30"/>
    </row>
    <row r="131" spans="1:11" ht="19.5" customHeight="1">
      <c r="A131" s="8">
        <v>2</v>
      </c>
      <c r="B131" s="30" t="s">
        <v>252</v>
      </c>
      <c r="C131" s="30" t="s">
        <v>137</v>
      </c>
      <c r="D131" s="30" t="s">
        <v>95</v>
      </c>
      <c r="E131" s="58">
        <v>50000</v>
      </c>
      <c r="F131" s="58">
        <v>50000</v>
      </c>
      <c r="G131" s="58">
        <v>50000</v>
      </c>
      <c r="H131" s="58">
        <v>50000</v>
      </c>
      <c r="I131" s="53" t="s">
        <v>623</v>
      </c>
      <c r="J131" s="30" t="s">
        <v>140</v>
      </c>
      <c r="K131" s="8" t="s">
        <v>98</v>
      </c>
    </row>
    <row r="132" spans="1:11" ht="19.5" customHeight="1">
      <c r="A132" s="8"/>
      <c r="B132" s="30" t="s">
        <v>254</v>
      </c>
      <c r="C132" s="30" t="s">
        <v>373</v>
      </c>
      <c r="D132" s="30" t="s">
        <v>138</v>
      </c>
      <c r="E132" s="31"/>
      <c r="F132" s="32"/>
      <c r="G132" s="32"/>
      <c r="H132" s="31"/>
      <c r="I132" s="16" t="s">
        <v>641</v>
      </c>
      <c r="J132" s="30" t="s">
        <v>141</v>
      </c>
      <c r="K132" s="30"/>
    </row>
    <row r="133" spans="1:11" ht="19.5" customHeight="1">
      <c r="A133" s="30"/>
      <c r="B133" s="30"/>
      <c r="C133" s="30" t="s">
        <v>374</v>
      </c>
      <c r="D133" s="30"/>
      <c r="E133" s="42"/>
      <c r="F133" s="30"/>
      <c r="G133" s="30"/>
      <c r="H133" s="30"/>
      <c r="I133" s="53"/>
      <c r="J133" s="30" t="s">
        <v>89</v>
      </c>
      <c r="K133" s="8"/>
    </row>
    <row r="134" spans="1:11" ht="19.5" customHeight="1">
      <c r="A134" s="30"/>
      <c r="B134" s="30"/>
      <c r="C134" s="30"/>
      <c r="D134" s="30"/>
      <c r="E134" s="42"/>
      <c r="F134" s="30"/>
      <c r="G134" s="30"/>
      <c r="H134" s="30"/>
      <c r="I134" s="16"/>
      <c r="J134" s="30" t="s">
        <v>90</v>
      </c>
      <c r="K134" s="8"/>
    </row>
    <row r="135" spans="1:11" ht="19.5" customHeight="1">
      <c r="A135" s="30"/>
      <c r="B135" s="30"/>
      <c r="C135" s="30"/>
      <c r="D135" s="30"/>
      <c r="E135" s="42"/>
      <c r="F135" s="30"/>
      <c r="G135" s="30"/>
      <c r="H135" s="30"/>
      <c r="I135" s="7"/>
      <c r="J135" s="30" t="s">
        <v>139</v>
      </c>
      <c r="K135" s="8"/>
    </row>
    <row r="136" spans="1:11" ht="10.5" customHeight="1">
      <c r="A136" s="30"/>
      <c r="B136" s="30"/>
      <c r="C136" s="41"/>
      <c r="D136" s="30"/>
      <c r="E136" s="42"/>
      <c r="F136" s="30"/>
      <c r="G136" s="30"/>
      <c r="H136" s="30"/>
      <c r="I136" s="7"/>
      <c r="J136" s="30"/>
      <c r="K136" s="81"/>
    </row>
    <row r="137" spans="1:11" ht="19.5" customHeight="1">
      <c r="A137" s="8">
        <v>3</v>
      </c>
      <c r="B137" s="30" t="s">
        <v>252</v>
      </c>
      <c r="C137" s="30" t="s">
        <v>137</v>
      </c>
      <c r="D137" s="30" t="s">
        <v>95</v>
      </c>
      <c r="E137" s="58">
        <v>400000</v>
      </c>
      <c r="F137" s="7">
        <v>400000</v>
      </c>
      <c r="G137" s="7">
        <v>400000</v>
      </c>
      <c r="H137" s="7">
        <v>400000</v>
      </c>
      <c r="I137" s="53" t="s">
        <v>623</v>
      </c>
      <c r="J137" s="30" t="s">
        <v>140</v>
      </c>
      <c r="K137" s="8" t="s">
        <v>98</v>
      </c>
    </row>
    <row r="138" spans="1:11" ht="19.5" customHeight="1">
      <c r="A138" s="30"/>
      <c r="B138" s="30" t="s">
        <v>255</v>
      </c>
      <c r="C138" s="30" t="s">
        <v>373</v>
      </c>
      <c r="D138" s="30" t="s">
        <v>138</v>
      </c>
      <c r="E138" s="31"/>
      <c r="F138" s="32"/>
      <c r="G138" s="32"/>
      <c r="H138" s="32"/>
      <c r="I138" s="16" t="s">
        <v>641</v>
      </c>
      <c r="J138" s="30" t="s">
        <v>141</v>
      </c>
      <c r="K138" s="30"/>
    </row>
    <row r="139" spans="1:11" ht="19.5" customHeight="1">
      <c r="A139" s="30"/>
      <c r="B139" s="30"/>
      <c r="C139" s="30" t="s">
        <v>374</v>
      </c>
      <c r="D139" s="30" t="s">
        <v>142</v>
      </c>
      <c r="E139" s="31"/>
      <c r="F139" s="32"/>
      <c r="G139" s="32"/>
      <c r="H139" s="32"/>
      <c r="I139" s="53"/>
      <c r="J139" s="30" t="s">
        <v>89</v>
      </c>
      <c r="K139" s="8"/>
    </row>
    <row r="140" spans="1:11" ht="19.5" customHeight="1">
      <c r="A140" s="30"/>
      <c r="B140" s="30"/>
      <c r="C140" s="30"/>
      <c r="D140" s="30"/>
      <c r="E140" s="31"/>
      <c r="F140" s="32"/>
      <c r="G140" s="32"/>
      <c r="H140" s="32"/>
      <c r="I140" s="53"/>
      <c r="J140" s="30"/>
      <c r="K140" s="8"/>
    </row>
    <row r="141" spans="1:11" ht="19.5" customHeight="1">
      <c r="A141" s="33"/>
      <c r="B141" s="33"/>
      <c r="C141" s="33"/>
      <c r="D141" s="33"/>
      <c r="E141" s="34"/>
      <c r="F141" s="35"/>
      <c r="G141" s="35"/>
      <c r="H141" s="35"/>
      <c r="I141" s="77"/>
      <c r="J141" s="33"/>
      <c r="K141" s="9"/>
    </row>
    <row r="142" spans="1:11" ht="19.5" customHeight="1">
      <c r="A142" s="163">
        <v>68</v>
      </c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</row>
    <row r="143" spans="1:11" ht="19.5" customHeight="1">
      <c r="A143" s="158" t="s">
        <v>87</v>
      </c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</row>
    <row r="144" spans="1:11" ht="19.5" customHeight="1">
      <c r="A144" s="158" t="s">
        <v>808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</row>
    <row r="145" spans="1:11" ht="19.5" customHeight="1">
      <c r="A145" s="158" t="s">
        <v>809</v>
      </c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</row>
    <row r="146" spans="1:11" ht="19.5" customHeight="1">
      <c r="A146" s="158" t="s">
        <v>88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</row>
    <row r="147" spans="1:11" ht="19.5" customHeight="1">
      <c r="A147" s="159" t="s">
        <v>848</v>
      </c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</row>
    <row r="148" spans="1:11" ht="19.5" customHeight="1">
      <c r="A148" s="159" t="s">
        <v>867</v>
      </c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</row>
    <row r="149" spans="1:11" ht="19.5" customHeight="1">
      <c r="A149" s="12" t="s">
        <v>362</v>
      </c>
      <c r="B149" s="12"/>
      <c r="C149" s="12"/>
      <c r="D149" s="12"/>
      <c r="E149" s="122"/>
      <c r="F149" s="122"/>
      <c r="G149" s="122"/>
      <c r="H149" s="122"/>
      <c r="I149" s="122"/>
      <c r="J149" s="122"/>
      <c r="K149" s="12"/>
    </row>
    <row r="150" spans="1:11" ht="19.5" customHeight="1">
      <c r="A150" s="12" t="s">
        <v>1106</v>
      </c>
      <c r="B150" s="18"/>
      <c r="C150" s="18"/>
      <c r="D150" s="18"/>
      <c r="E150" s="122"/>
      <c r="F150" s="122"/>
      <c r="G150" s="122"/>
      <c r="H150" s="122"/>
      <c r="I150" s="122"/>
      <c r="J150" s="122"/>
      <c r="K150" s="12"/>
    </row>
    <row r="151" spans="1:11" ht="19.5" customHeight="1">
      <c r="A151" s="19"/>
      <c r="B151" s="20"/>
      <c r="C151" s="21"/>
      <c r="D151" s="20" t="s">
        <v>55</v>
      </c>
      <c r="E151" s="160" t="s">
        <v>218</v>
      </c>
      <c r="F151" s="161"/>
      <c r="G151" s="161"/>
      <c r="H151" s="162"/>
      <c r="I151" s="22" t="s">
        <v>215</v>
      </c>
      <c r="J151" s="23" t="s">
        <v>57</v>
      </c>
      <c r="K151" s="23" t="s">
        <v>59</v>
      </c>
    </row>
    <row r="152" spans="1:11" ht="19.5" customHeight="1">
      <c r="A152" s="20" t="s">
        <v>96</v>
      </c>
      <c r="B152" s="20" t="s">
        <v>213</v>
      </c>
      <c r="C152" s="20" t="s">
        <v>54</v>
      </c>
      <c r="D152" s="20" t="s">
        <v>214</v>
      </c>
      <c r="E152" s="24">
        <v>2561</v>
      </c>
      <c r="F152" s="23">
        <v>2562</v>
      </c>
      <c r="G152" s="23">
        <v>2563</v>
      </c>
      <c r="H152" s="25">
        <v>2564</v>
      </c>
      <c r="I152" s="25" t="s">
        <v>216</v>
      </c>
      <c r="J152" s="20" t="s">
        <v>58</v>
      </c>
      <c r="K152" s="25" t="s">
        <v>812</v>
      </c>
    </row>
    <row r="153" spans="1:11" ht="19.5" customHeight="1">
      <c r="A153" s="26"/>
      <c r="B153" s="26"/>
      <c r="C153" s="26"/>
      <c r="D153" s="26"/>
      <c r="E153" s="27" t="s">
        <v>56</v>
      </c>
      <c r="F153" s="28" t="s">
        <v>56</v>
      </c>
      <c r="G153" s="28" t="s">
        <v>56</v>
      </c>
      <c r="H153" s="28" t="s">
        <v>56</v>
      </c>
      <c r="I153" s="28"/>
      <c r="J153" s="29"/>
      <c r="K153" s="9"/>
    </row>
    <row r="154" spans="1:11" ht="19.5" customHeight="1">
      <c r="A154" s="8">
        <v>4</v>
      </c>
      <c r="B154" s="30" t="s">
        <v>1037</v>
      </c>
      <c r="C154" s="52" t="s">
        <v>16</v>
      </c>
      <c r="D154" s="30" t="s">
        <v>157</v>
      </c>
      <c r="E154" s="58">
        <v>80000</v>
      </c>
      <c r="F154" s="7">
        <v>80000</v>
      </c>
      <c r="G154" s="7">
        <v>80000</v>
      </c>
      <c r="H154" s="7">
        <v>80000</v>
      </c>
      <c r="I154" s="53" t="s">
        <v>623</v>
      </c>
      <c r="J154" s="30" t="s">
        <v>157</v>
      </c>
      <c r="K154" s="8" t="s">
        <v>98</v>
      </c>
    </row>
    <row r="155" spans="1:11" ht="19.5" customHeight="1">
      <c r="A155" s="8"/>
      <c r="B155" s="30" t="s">
        <v>1038</v>
      </c>
      <c r="C155" s="52" t="s">
        <v>17</v>
      </c>
      <c r="D155" s="30" t="s">
        <v>158</v>
      </c>
      <c r="E155" s="31"/>
      <c r="F155" s="32"/>
      <c r="G155" s="32"/>
      <c r="H155" s="31"/>
      <c r="I155" s="16" t="s">
        <v>641</v>
      </c>
      <c r="J155" s="30" t="s">
        <v>158</v>
      </c>
      <c r="K155" s="8"/>
    </row>
    <row r="156" spans="1:11" ht="19.5" customHeight="1">
      <c r="A156" s="30"/>
      <c r="B156" s="30" t="s">
        <v>1039</v>
      </c>
      <c r="C156" s="52" t="s">
        <v>155</v>
      </c>
      <c r="D156" s="30" t="s">
        <v>95</v>
      </c>
      <c r="E156" s="42"/>
      <c r="F156" s="30"/>
      <c r="G156" s="30"/>
      <c r="H156" s="30"/>
      <c r="I156" s="7"/>
      <c r="J156" s="30" t="s">
        <v>159</v>
      </c>
      <c r="K156" s="8"/>
    </row>
    <row r="157" spans="1:11" ht="19.5" customHeight="1">
      <c r="A157" s="30"/>
      <c r="B157" s="30" t="s">
        <v>1041</v>
      </c>
      <c r="C157" s="52" t="s">
        <v>156</v>
      </c>
      <c r="D157" s="30"/>
      <c r="E157" s="42"/>
      <c r="F157" s="30"/>
      <c r="G157" s="30"/>
      <c r="H157" s="30"/>
      <c r="I157" s="8"/>
      <c r="J157" s="30" t="s">
        <v>160</v>
      </c>
      <c r="K157" s="8"/>
    </row>
    <row r="158" spans="1:11" ht="19.5" customHeight="1">
      <c r="A158" s="30"/>
      <c r="B158" s="30" t="s">
        <v>1040</v>
      </c>
      <c r="C158" s="30"/>
      <c r="D158" s="30"/>
      <c r="E158" s="42"/>
      <c r="F158" s="30"/>
      <c r="G158" s="30"/>
      <c r="H158" s="30"/>
      <c r="I158" s="7"/>
      <c r="J158" s="30" t="s">
        <v>161</v>
      </c>
      <c r="K158" s="30"/>
    </row>
    <row r="159" spans="1:11" ht="17.25" customHeight="1">
      <c r="A159" s="30"/>
      <c r="B159" s="30"/>
      <c r="C159" s="30"/>
      <c r="D159" s="30"/>
      <c r="E159" s="42"/>
      <c r="F159" s="30"/>
      <c r="G159" s="30"/>
      <c r="H159" s="30"/>
      <c r="I159" s="7"/>
      <c r="J159" s="30"/>
      <c r="K159" s="30"/>
    </row>
    <row r="160" spans="1:11" ht="19.5" customHeight="1">
      <c r="A160" s="8">
        <v>5</v>
      </c>
      <c r="B160" s="30" t="s">
        <v>1042</v>
      </c>
      <c r="C160" s="52" t="s">
        <v>16</v>
      </c>
      <c r="D160" s="30" t="s">
        <v>157</v>
      </c>
      <c r="E160" s="58">
        <v>100000</v>
      </c>
      <c r="F160" s="7">
        <v>100000</v>
      </c>
      <c r="G160" s="7">
        <v>100000</v>
      </c>
      <c r="H160" s="7">
        <v>100000</v>
      </c>
      <c r="I160" s="53" t="s">
        <v>623</v>
      </c>
      <c r="J160" s="30" t="s">
        <v>157</v>
      </c>
      <c r="K160" s="8" t="s">
        <v>98</v>
      </c>
    </row>
    <row r="161" spans="1:11" ht="19.5" customHeight="1">
      <c r="A161" s="30"/>
      <c r="B161" s="30" t="s">
        <v>1043</v>
      </c>
      <c r="C161" s="52" t="s">
        <v>18</v>
      </c>
      <c r="D161" s="30" t="s">
        <v>1048</v>
      </c>
      <c r="E161" s="31"/>
      <c r="F161" s="32"/>
      <c r="G161" s="32"/>
      <c r="H161" s="31"/>
      <c r="I161" s="16" t="s">
        <v>641</v>
      </c>
      <c r="J161" s="30" t="s">
        <v>158</v>
      </c>
      <c r="K161" s="30"/>
    </row>
    <row r="162" spans="1:11" ht="19.5" customHeight="1">
      <c r="A162" s="30"/>
      <c r="B162" s="30" t="s">
        <v>1044</v>
      </c>
      <c r="C162" s="52" t="s">
        <v>19</v>
      </c>
      <c r="D162" s="30" t="s">
        <v>1047</v>
      </c>
      <c r="E162" s="42"/>
      <c r="F162" s="30"/>
      <c r="G162" s="30"/>
      <c r="H162" s="30"/>
      <c r="I162" s="7"/>
      <c r="J162" s="30" t="s">
        <v>159</v>
      </c>
      <c r="K162" s="30"/>
    </row>
    <row r="163" spans="1:11" ht="19.5" customHeight="1">
      <c r="A163" s="30"/>
      <c r="B163" s="30" t="s">
        <v>1045</v>
      </c>
      <c r="C163" s="140" t="s">
        <v>1046</v>
      </c>
      <c r="D163" s="30"/>
      <c r="E163" s="42"/>
      <c r="F163" s="30"/>
      <c r="G163" s="30"/>
      <c r="H163" s="30"/>
      <c r="I163" s="32"/>
      <c r="J163" s="30" t="s">
        <v>160</v>
      </c>
      <c r="K163" s="30"/>
    </row>
    <row r="164" spans="1:11" ht="19.5" customHeight="1">
      <c r="A164" s="8"/>
      <c r="B164" s="30"/>
      <c r="C164" s="30"/>
      <c r="D164" s="30"/>
      <c r="E164" s="58"/>
      <c r="F164" s="7"/>
      <c r="G164" s="7"/>
      <c r="H164" s="7"/>
      <c r="I164" s="7"/>
      <c r="J164" s="30" t="s">
        <v>161</v>
      </c>
      <c r="K164" s="8"/>
    </row>
    <row r="165" spans="1:11" ht="19.5" customHeight="1">
      <c r="A165" s="30"/>
      <c r="B165" s="30"/>
      <c r="C165" s="30"/>
      <c r="D165" s="30"/>
      <c r="E165" s="42"/>
      <c r="F165" s="30"/>
      <c r="G165" s="30"/>
      <c r="H165" s="30"/>
      <c r="I165" s="7"/>
      <c r="J165" s="30"/>
      <c r="K165" s="30"/>
    </row>
    <row r="166" spans="1:11" ht="19.5" customHeight="1">
      <c r="A166" s="8">
        <v>6</v>
      </c>
      <c r="B166" s="30" t="s">
        <v>1049</v>
      </c>
      <c r="C166" s="52" t="s">
        <v>143</v>
      </c>
      <c r="D166" s="30" t="s">
        <v>157</v>
      </c>
      <c r="E166" s="58">
        <v>150000</v>
      </c>
      <c r="F166" s="58">
        <v>150000</v>
      </c>
      <c r="G166" s="58">
        <v>150000</v>
      </c>
      <c r="H166" s="58">
        <v>150000</v>
      </c>
      <c r="I166" s="53" t="s">
        <v>623</v>
      </c>
      <c r="J166" s="30" t="s">
        <v>157</v>
      </c>
      <c r="K166" s="8" t="s">
        <v>98</v>
      </c>
    </row>
    <row r="167" spans="1:11" ht="19.5" customHeight="1">
      <c r="A167" s="30"/>
      <c r="B167" s="30" t="s">
        <v>1050</v>
      </c>
      <c r="C167" s="52" t="s">
        <v>162</v>
      </c>
      <c r="D167" s="30" t="s">
        <v>158</v>
      </c>
      <c r="E167" s="31"/>
      <c r="F167" s="32"/>
      <c r="G167" s="32"/>
      <c r="H167" s="32"/>
      <c r="I167" s="16" t="s">
        <v>641</v>
      </c>
      <c r="J167" s="30" t="s">
        <v>158</v>
      </c>
      <c r="K167" s="8"/>
    </row>
    <row r="168" spans="1:11" ht="19.5" customHeight="1">
      <c r="A168" s="8"/>
      <c r="B168" s="30" t="s">
        <v>1051</v>
      </c>
      <c r="C168" s="52" t="s">
        <v>163</v>
      </c>
      <c r="D168" s="30" t="s">
        <v>95</v>
      </c>
      <c r="E168" s="31"/>
      <c r="F168" s="32"/>
      <c r="G168" s="32"/>
      <c r="H168" s="32"/>
      <c r="I168" s="32"/>
      <c r="J168" s="30" t="s">
        <v>159</v>
      </c>
      <c r="K168" s="30"/>
    </row>
    <row r="169" spans="1:11" ht="19.5" customHeight="1">
      <c r="A169" s="9"/>
      <c r="B169" s="33" t="s">
        <v>1052</v>
      </c>
      <c r="C169" s="76" t="s">
        <v>164</v>
      </c>
      <c r="D169" s="33"/>
      <c r="E169" s="34"/>
      <c r="F169" s="35"/>
      <c r="G169" s="35"/>
      <c r="H169" s="35"/>
      <c r="I169" s="35"/>
      <c r="J169" s="33" t="s">
        <v>375</v>
      </c>
      <c r="K169" s="33"/>
    </row>
    <row r="170" spans="1:11" ht="19.5" customHeight="1">
      <c r="A170" s="163">
        <v>69</v>
      </c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</row>
    <row r="171" spans="1:11" ht="19.5" customHeight="1">
      <c r="A171" s="158" t="s">
        <v>87</v>
      </c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</row>
    <row r="172" spans="1:11" ht="19.5" customHeight="1">
      <c r="A172" s="158" t="s">
        <v>808</v>
      </c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</row>
    <row r="173" spans="1:11" ht="19.5" customHeight="1">
      <c r="A173" s="158" t="s">
        <v>809</v>
      </c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</row>
    <row r="174" spans="1:11" ht="19.5" customHeight="1">
      <c r="A174" s="158" t="s">
        <v>88</v>
      </c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</row>
    <row r="175" spans="1:11" ht="19.5" customHeight="1">
      <c r="A175" s="159" t="s">
        <v>848</v>
      </c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</row>
    <row r="176" spans="1:11" ht="19.5" customHeight="1">
      <c r="A176" s="159" t="s">
        <v>867</v>
      </c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</row>
    <row r="177" spans="1:11" ht="19.5" customHeight="1">
      <c r="A177" s="12" t="s">
        <v>362</v>
      </c>
      <c r="B177" s="12"/>
      <c r="C177" s="12"/>
      <c r="D177" s="12"/>
      <c r="E177" s="122"/>
      <c r="F177" s="122"/>
      <c r="G177" s="122"/>
      <c r="H177" s="122"/>
      <c r="I177" s="122"/>
      <c r="J177" s="122"/>
      <c r="K177" s="12"/>
    </row>
    <row r="178" spans="1:11" ht="19.5" customHeight="1">
      <c r="A178" s="12" t="s">
        <v>1106</v>
      </c>
      <c r="B178" s="18"/>
      <c r="C178" s="18"/>
      <c r="D178" s="18"/>
      <c r="E178" s="122"/>
      <c r="F178" s="122"/>
      <c r="G178" s="122"/>
      <c r="H178" s="122"/>
      <c r="I178" s="122"/>
      <c r="J178" s="122"/>
      <c r="K178" s="12"/>
    </row>
    <row r="179" spans="1:11" ht="19.5" customHeight="1">
      <c r="A179" s="19"/>
      <c r="B179" s="20"/>
      <c r="C179" s="21"/>
      <c r="D179" s="20" t="s">
        <v>55</v>
      </c>
      <c r="E179" s="160" t="s">
        <v>218</v>
      </c>
      <c r="F179" s="161"/>
      <c r="G179" s="161"/>
      <c r="H179" s="162"/>
      <c r="I179" s="22" t="s">
        <v>215</v>
      </c>
      <c r="J179" s="23" t="s">
        <v>57</v>
      </c>
      <c r="K179" s="23" t="s">
        <v>59</v>
      </c>
    </row>
    <row r="180" spans="1:11" ht="19.5" customHeight="1">
      <c r="A180" s="20" t="s">
        <v>96</v>
      </c>
      <c r="B180" s="20" t="s">
        <v>213</v>
      </c>
      <c r="C180" s="20" t="s">
        <v>54</v>
      </c>
      <c r="D180" s="20" t="s">
        <v>214</v>
      </c>
      <c r="E180" s="24">
        <v>2561</v>
      </c>
      <c r="F180" s="23">
        <v>2562</v>
      </c>
      <c r="G180" s="23">
        <v>2563</v>
      </c>
      <c r="H180" s="25">
        <v>2564</v>
      </c>
      <c r="I180" s="25" t="s">
        <v>216</v>
      </c>
      <c r="J180" s="20" t="s">
        <v>58</v>
      </c>
      <c r="K180" s="25" t="s">
        <v>812</v>
      </c>
    </row>
    <row r="181" spans="1:11" ht="19.5" customHeight="1">
      <c r="A181" s="26"/>
      <c r="B181" s="26"/>
      <c r="C181" s="26"/>
      <c r="D181" s="26"/>
      <c r="E181" s="27" t="s">
        <v>56</v>
      </c>
      <c r="F181" s="28" t="s">
        <v>56</v>
      </c>
      <c r="G181" s="28" t="s">
        <v>56</v>
      </c>
      <c r="H181" s="28" t="s">
        <v>56</v>
      </c>
      <c r="I181" s="28"/>
      <c r="J181" s="29"/>
      <c r="K181" s="9"/>
    </row>
    <row r="182" spans="1:11" ht="19.5" customHeight="1">
      <c r="A182" s="8">
        <v>7</v>
      </c>
      <c r="B182" s="30" t="s">
        <v>1053</v>
      </c>
      <c r="C182" s="52" t="s">
        <v>691</v>
      </c>
      <c r="D182" s="30" t="s">
        <v>157</v>
      </c>
      <c r="E182" s="82">
        <v>70000</v>
      </c>
      <c r="F182" s="75">
        <v>70000</v>
      </c>
      <c r="G182" s="75">
        <v>70000</v>
      </c>
      <c r="H182" s="82">
        <v>70000</v>
      </c>
      <c r="I182" s="53" t="s">
        <v>623</v>
      </c>
      <c r="J182" s="52" t="s">
        <v>687</v>
      </c>
      <c r="K182" s="8" t="s">
        <v>98</v>
      </c>
    </row>
    <row r="183" spans="1:11" ht="19.5" customHeight="1">
      <c r="A183" s="8"/>
      <c r="B183" s="30" t="s">
        <v>1054</v>
      </c>
      <c r="C183" s="52" t="s">
        <v>692</v>
      </c>
      <c r="D183" s="30" t="s">
        <v>158</v>
      </c>
      <c r="E183" s="58"/>
      <c r="F183" s="7"/>
      <c r="G183" s="7"/>
      <c r="H183" s="7"/>
      <c r="I183" s="16" t="s">
        <v>641</v>
      </c>
      <c r="J183" s="52" t="s">
        <v>688</v>
      </c>
      <c r="K183" s="8"/>
    </row>
    <row r="184" spans="1:11" ht="19.5" customHeight="1">
      <c r="A184" s="8"/>
      <c r="B184" s="30" t="s">
        <v>168</v>
      </c>
      <c r="C184" s="52" t="s">
        <v>688</v>
      </c>
      <c r="D184" s="30" t="s">
        <v>695</v>
      </c>
      <c r="E184" s="58"/>
      <c r="F184" s="7"/>
      <c r="G184" s="7"/>
      <c r="H184" s="7"/>
      <c r="I184" s="7"/>
      <c r="J184" s="52" t="s">
        <v>689</v>
      </c>
      <c r="K184" s="8"/>
    </row>
    <row r="185" spans="1:11" ht="19.5" customHeight="1">
      <c r="A185" s="30"/>
      <c r="B185" s="30"/>
      <c r="C185" s="52" t="s">
        <v>693</v>
      </c>
      <c r="D185" s="30"/>
      <c r="E185" s="58"/>
      <c r="F185" s="7"/>
      <c r="G185" s="7"/>
      <c r="H185" s="7"/>
      <c r="I185" s="7"/>
      <c r="J185" s="52" t="s">
        <v>690</v>
      </c>
      <c r="K185" s="8"/>
    </row>
    <row r="186" spans="1:11" ht="19.5" customHeight="1">
      <c r="A186" s="30"/>
      <c r="B186" s="30"/>
      <c r="C186" s="52" t="s">
        <v>694</v>
      </c>
      <c r="D186" s="30"/>
      <c r="E186" s="58"/>
      <c r="F186" s="7"/>
      <c r="G186" s="7"/>
      <c r="H186" s="7"/>
      <c r="I186" s="30"/>
      <c r="J186" s="30"/>
      <c r="K186" s="30"/>
    </row>
    <row r="187" spans="1:11" ht="19.5" customHeight="1">
      <c r="A187" s="8"/>
      <c r="B187" s="30"/>
      <c r="C187" s="30"/>
      <c r="D187" s="30"/>
      <c r="E187" s="7"/>
      <c r="F187" s="7"/>
      <c r="G187" s="7"/>
      <c r="H187" s="7"/>
      <c r="I187" s="53"/>
      <c r="J187" s="30"/>
      <c r="K187" s="8"/>
    </row>
    <row r="188" spans="1:11" ht="19.5" customHeight="1">
      <c r="A188" s="8">
        <v>8</v>
      </c>
      <c r="B188" s="30" t="s">
        <v>990</v>
      </c>
      <c r="C188" s="52" t="s">
        <v>770</v>
      </c>
      <c r="D188" s="30" t="s">
        <v>764</v>
      </c>
      <c r="E188" s="7">
        <v>20000</v>
      </c>
      <c r="F188" s="7">
        <v>20000</v>
      </c>
      <c r="G188" s="7">
        <v>20000</v>
      </c>
      <c r="H188" s="7">
        <v>20000</v>
      </c>
      <c r="I188" s="53" t="s">
        <v>775</v>
      </c>
      <c r="J188" s="52" t="s">
        <v>767</v>
      </c>
      <c r="K188" s="8" t="s">
        <v>98</v>
      </c>
    </row>
    <row r="189" spans="1:11" ht="19.5" customHeight="1">
      <c r="A189" s="30"/>
      <c r="B189" s="30" t="s">
        <v>991</v>
      </c>
      <c r="C189" s="52" t="s">
        <v>765</v>
      </c>
      <c r="D189" s="30" t="s">
        <v>95</v>
      </c>
      <c r="E189" s="31"/>
      <c r="F189" s="32"/>
      <c r="G189" s="32"/>
      <c r="H189" s="31"/>
      <c r="I189" s="16" t="s">
        <v>776</v>
      </c>
      <c r="J189" s="52" t="s">
        <v>768</v>
      </c>
      <c r="K189" s="30"/>
    </row>
    <row r="190" spans="1:11" ht="19.5" customHeight="1">
      <c r="A190" s="30"/>
      <c r="B190" s="30" t="s">
        <v>136</v>
      </c>
      <c r="C190" s="52" t="s">
        <v>766</v>
      </c>
      <c r="D190" s="30"/>
      <c r="E190" s="42"/>
      <c r="F190" s="30"/>
      <c r="G190" s="30"/>
      <c r="H190" s="30"/>
      <c r="I190" s="30" t="s">
        <v>641</v>
      </c>
      <c r="J190" s="52" t="s">
        <v>769</v>
      </c>
      <c r="K190" s="30"/>
    </row>
    <row r="191" spans="1:11" ht="19.5" customHeight="1">
      <c r="A191" s="30"/>
      <c r="B191" s="30"/>
      <c r="C191" s="30"/>
      <c r="D191" s="30"/>
      <c r="E191" s="42"/>
      <c r="F191" s="30"/>
      <c r="G191" s="30"/>
      <c r="H191" s="30"/>
      <c r="I191" s="8"/>
      <c r="J191" s="30"/>
      <c r="K191" s="30"/>
    </row>
    <row r="192" spans="1:11" ht="19.5" customHeight="1">
      <c r="A192" s="8">
        <v>9</v>
      </c>
      <c r="B192" s="30" t="s">
        <v>423</v>
      </c>
      <c r="C192" s="52" t="s">
        <v>411</v>
      </c>
      <c r="D192" s="16" t="s">
        <v>95</v>
      </c>
      <c r="E192" s="58">
        <v>150000</v>
      </c>
      <c r="F192" s="7">
        <v>150000</v>
      </c>
      <c r="G192" s="7">
        <v>150000</v>
      </c>
      <c r="H192" s="7">
        <v>150000</v>
      </c>
      <c r="I192" s="53" t="s">
        <v>623</v>
      </c>
      <c r="J192" s="52" t="s">
        <v>431</v>
      </c>
      <c r="K192" s="8" t="s">
        <v>98</v>
      </c>
    </row>
    <row r="193" spans="1:11" ht="19.5" customHeight="1">
      <c r="A193" s="30"/>
      <c r="B193" s="30" t="s">
        <v>424</v>
      </c>
      <c r="C193" s="52" t="s">
        <v>412</v>
      </c>
      <c r="D193" s="30" t="s">
        <v>413</v>
      </c>
      <c r="E193" s="31"/>
      <c r="F193" s="32"/>
      <c r="G193" s="31"/>
      <c r="H193" s="31"/>
      <c r="I193" s="16" t="s">
        <v>641</v>
      </c>
      <c r="J193" s="52" t="s">
        <v>15</v>
      </c>
      <c r="K193" s="30"/>
    </row>
    <row r="194" spans="1:11" ht="19.5" customHeight="1">
      <c r="A194" s="30"/>
      <c r="B194" s="30"/>
      <c r="C194" s="52" t="s">
        <v>414</v>
      </c>
      <c r="D194" s="30"/>
      <c r="E194" s="42"/>
      <c r="F194" s="30"/>
      <c r="G194" s="30"/>
      <c r="H194" s="30"/>
      <c r="I194" s="7"/>
      <c r="J194" s="52" t="s">
        <v>428</v>
      </c>
      <c r="K194" s="30"/>
    </row>
    <row r="195" spans="1:11" ht="19.5" customHeight="1">
      <c r="A195" s="30"/>
      <c r="B195" s="30"/>
      <c r="C195" s="52" t="s">
        <v>415</v>
      </c>
      <c r="D195" s="30"/>
      <c r="E195" s="42"/>
      <c r="F195" s="30"/>
      <c r="G195" s="30"/>
      <c r="H195" s="30"/>
      <c r="I195" s="32"/>
      <c r="J195" s="52" t="s">
        <v>429</v>
      </c>
      <c r="K195" s="30"/>
    </row>
    <row r="196" spans="1:11" ht="19.5" customHeight="1">
      <c r="A196" s="30"/>
      <c r="B196" s="30"/>
      <c r="C196" s="52" t="s">
        <v>416</v>
      </c>
      <c r="D196" s="30"/>
      <c r="E196" s="42"/>
      <c r="F196" s="30"/>
      <c r="G196" s="30"/>
      <c r="H196" s="30"/>
      <c r="I196" s="7"/>
      <c r="J196" s="52" t="s">
        <v>430</v>
      </c>
      <c r="K196" s="30"/>
    </row>
    <row r="197" spans="1:11" ht="19.5" customHeight="1">
      <c r="A197" s="33"/>
      <c r="B197" s="33"/>
      <c r="C197" s="76"/>
      <c r="D197" s="33"/>
      <c r="E197" s="33"/>
      <c r="F197" s="33"/>
      <c r="G197" s="33"/>
      <c r="H197" s="33"/>
      <c r="I197" s="35"/>
      <c r="J197" s="76"/>
      <c r="K197" s="33"/>
    </row>
    <row r="198" spans="1:11" ht="19.5" customHeight="1">
      <c r="A198" s="163">
        <v>70</v>
      </c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</row>
    <row r="199" spans="1:11" ht="19.5" customHeight="1">
      <c r="A199" s="158" t="s">
        <v>87</v>
      </c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</row>
    <row r="200" spans="1:11" ht="19.5" customHeight="1">
      <c r="A200" s="158" t="s">
        <v>808</v>
      </c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</row>
    <row r="201" spans="1:11" ht="19.5" customHeight="1">
      <c r="A201" s="158" t="s">
        <v>809</v>
      </c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</row>
    <row r="202" spans="1:11" ht="19.5" customHeight="1">
      <c r="A202" s="158" t="s">
        <v>88</v>
      </c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</row>
    <row r="203" spans="1:11" ht="19.5" customHeight="1">
      <c r="A203" s="159" t="s">
        <v>848</v>
      </c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</row>
    <row r="204" spans="1:11" ht="19.5" customHeight="1">
      <c r="A204" s="159" t="s">
        <v>1076</v>
      </c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</row>
    <row r="205" spans="1:11" ht="19.5" customHeight="1">
      <c r="A205" s="12" t="s">
        <v>362</v>
      </c>
      <c r="B205" s="12"/>
      <c r="C205" s="12"/>
      <c r="D205" s="12"/>
      <c r="E205" s="122"/>
      <c r="F205" s="122"/>
      <c r="G205" s="122"/>
      <c r="H205" s="122"/>
      <c r="I205" s="122"/>
      <c r="J205" s="122"/>
      <c r="K205" s="12"/>
    </row>
    <row r="206" spans="1:11" ht="19.5" customHeight="1">
      <c r="A206" s="12" t="s">
        <v>1106</v>
      </c>
      <c r="B206" s="18"/>
      <c r="C206" s="18"/>
      <c r="D206" s="18"/>
      <c r="E206" s="122"/>
      <c r="F206" s="122"/>
      <c r="G206" s="122"/>
      <c r="H206" s="122"/>
      <c r="I206" s="122"/>
      <c r="J206" s="122"/>
      <c r="K206" s="12"/>
    </row>
    <row r="207" spans="1:11" ht="19.5" customHeight="1">
      <c r="A207" s="19"/>
      <c r="B207" s="20"/>
      <c r="C207" s="21"/>
      <c r="D207" s="20" t="s">
        <v>55</v>
      </c>
      <c r="E207" s="160" t="s">
        <v>218</v>
      </c>
      <c r="F207" s="161"/>
      <c r="G207" s="161"/>
      <c r="H207" s="162"/>
      <c r="I207" s="22" t="s">
        <v>215</v>
      </c>
      <c r="J207" s="23" t="s">
        <v>57</v>
      </c>
      <c r="K207" s="23" t="s">
        <v>59</v>
      </c>
    </row>
    <row r="208" spans="1:11" ht="19.5" customHeight="1">
      <c r="A208" s="20" t="s">
        <v>96</v>
      </c>
      <c r="B208" s="20" t="s">
        <v>213</v>
      </c>
      <c r="C208" s="20" t="s">
        <v>54</v>
      </c>
      <c r="D208" s="20" t="s">
        <v>214</v>
      </c>
      <c r="E208" s="24">
        <v>2561</v>
      </c>
      <c r="F208" s="23">
        <v>2562</v>
      </c>
      <c r="G208" s="23">
        <v>2563</v>
      </c>
      <c r="H208" s="25">
        <v>2564</v>
      </c>
      <c r="I208" s="25" t="s">
        <v>216</v>
      </c>
      <c r="J208" s="20" t="s">
        <v>58</v>
      </c>
      <c r="K208" s="25" t="s">
        <v>812</v>
      </c>
    </row>
    <row r="209" spans="1:11" ht="19.5" customHeight="1">
      <c r="A209" s="26"/>
      <c r="B209" s="26"/>
      <c r="C209" s="26"/>
      <c r="D209" s="26"/>
      <c r="E209" s="27" t="s">
        <v>56</v>
      </c>
      <c r="F209" s="28" t="s">
        <v>56</v>
      </c>
      <c r="G209" s="28" t="s">
        <v>56</v>
      </c>
      <c r="H209" s="28" t="s">
        <v>56</v>
      </c>
      <c r="I209" s="28"/>
      <c r="J209" s="29"/>
      <c r="K209" s="9"/>
    </row>
    <row r="210" spans="1:11" ht="19.5" customHeight="1">
      <c r="A210" s="8">
        <v>10</v>
      </c>
      <c r="B210" s="30" t="s">
        <v>1055</v>
      </c>
      <c r="C210" s="52" t="s">
        <v>771</v>
      </c>
      <c r="D210" s="30" t="s">
        <v>764</v>
      </c>
      <c r="E210" s="7">
        <v>70000</v>
      </c>
      <c r="F210" s="7">
        <v>70000</v>
      </c>
      <c r="G210" s="7">
        <v>70000</v>
      </c>
      <c r="H210" s="7">
        <v>70000</v>
      </c>
      <c r="I210" s="53" t="s">
        <v>775</v>
      </c>
      <c r="J210" s="30" t="s">
        <v>200</v>
      </c>
      <c r="K210" s="8" t="s">
        <v>98</v>
      </c>
    </row>
    <row r="211" spans="1:11" ht="19.5" customHeight="1">
      <c r="A211" s="30"/>
      <c r="B211" s="30" t="s">
        <v>1056</v>
      </c>
      <c r="C211" s="52" t="s">
        <v>772</v>
      </c>
      <c r="D211" s="30" t="s">
        <v>95</v>
      </c>
      <c r="E211" s="42"/>
      <c r="F211" s="30"/>
      <c r="G211" s="30"/>
      <c r="H211" s="30"/>
      <c r="I211" s="16" t="s">
        <v>776</v>
      </c>
      <c r="J211" s="30" t="s">
        <v>201</v>
      </c>
      <c r="K211" s="8"/>
    </row>
    <row r="212" spans="1:11" ht="19.5" customHeight="1">
      <c r="A212" s="8"/>
      <c r="B212" s="30"/>
      <c r="C212" s="52" t="s">
        <v>773</v>
      </c>
      <c r="D212" s="30"/>
      <c r="E212" s="58"/>
      <c r="F212" s="58"/>
      <c r="G212" s="58"/>
      <c r="H212" s="58"/>
      <c r="I212" s="30" t="s">
        <v>641</v>
      </c>
      <c r="J212" s="30" t="s">
        <v>202</v>
      </c>
      <c r="K212" s="8"/>
    </row>
    <row r="213" spans="1:11" ht="19.5" customHeight="1">
      <c r="A213" s="8"/>
      <c r="B213" s="30"/>
      <c r="C213" s="52" t="s">
        <v>774</v>
      </c>
      <c r="D213" s="30"/>
      <c r="E213" s="93"/>
      <c r="F213" s="8"/>
      <c r="G213" s="8"/>
      <c r="H213" s="8"/>
      <c r="I213" s="53"/>
      <c r="J213" s="30"/>
      <c r="K213" s="52"/>
    </row>
    <row r="214" spans="1:11" ht="19.5" customHeight="1">
      <c r="A214" s="30"/>
      <c r="B214" s="30"/>
      <c r="C214" s="30"/>
      <c r="D214" s="30"/>
      <c r="E214" s="42"/>
      <c r="F214" s="30"/>
      <c r="G214" s="30"/>
      <c r="H214" s="30"/>
      <c r="I214" s="7"/>
      <c r="J214" s="30"/>
      <c r="K214" s="30"/>
    </row>
    <row r="215" spans="1:11" ht="19.5" customHeight="1">
      <c r="A215" s="8">
        <v>11</v>
      </c>
      <c r="B215" s="30" t="s">
        <v>1042</v>
      </c>
      <c r="C215" s="30" t="s">
        <v>417</v>
      </c>
      <c r="D215" s="30" t="s">
        <v>418</v>
      </c>
      <c r="E215" s="58">
        <v>100000</v>
      </c>
      <c r="F215" s="7">
        <v>100000</v>
      </c>
      <c r="G215" s="7">
        <v>100000</v>
      </c>
      <c r="H215" s="7">
        <v>100000</v>
      </c>
      <c r="I215" s="53" t="s">
        <v>623</v>
      </c>
      <c r="J215" s="30" t="s">
        <v>432</v>
      </c>
      <c r="K215" s="8" t="s">
        <v>98</v>
      </c>
    </row>
    <row r="216" spans="1:11" ht="19.5" customHeight="1">
      <c r="A216" s="8"/>
      <c r="B216" s="30" t="s">
        <v>1059</v>
      </c>
      <c r="C216" s="30" t="s">
        <v>419</v>
      </c>
      <c r="D216" s="30" t="s">
        <v>420</v>
      </c>
      <c r="E216" s="31"/>
      <c r="F216" s="30"/>
      <c r="G216" s="30"/>
      <c r="H216" s="30"/>
      <c r="I216" s="16" t="s">
        <v>625</v>
      </c>
      <c r="J216" s="41" t="s">
        <v>433</v>
      </c>
      <c r="K216" s="30"/>
    </row>
    <row r="217" spans="1:11" ht="19.5" customHeight="1">
      <c r="A217" s="8"/>
      <c r="B217" s="30" t="s">
        <v>1060</v>
      </c>
      <c r="C217" s="30" t="s">
        <v>421</v>
      </c>
      <c r="D217" s="30"/>
      <c r="E217" s="42"/>
      <c r="F217" s="7"/>
      <c r="G217" s="7"/>
      <c r="H217" s="7"/>
      <c r="I217" s="7"/>
      <c r="J217" s="30" t="s">
        <v>434</v>
      </c>
      <c r="K217" s="30"/>
    </row>
    <row r="218" spans="1:11" ht="19.5" customHeight="1">
      <c r="A218" s="8"/>
      <c r="B218" s="30"/>
      <c r="C218" s="30" t="s">
        <v>422</v>
      </c>
      <c r="D218" s="30"/>
      <c r="E218" s="42"/>
      <c r="F218" s="32"/>
      <c r="G218" s="32"/>
      <c r="H218" s="32"/>
      <c r="I218" s="32"/>
      <c r="J218" s="30" t="s">
        <v>435</v>
      </c>
      <c r="K218" s="30"/>
    </row>
    <row r="219" spans="1:11" ht="19.5" customHeight="1">
      <c r="A219" s="30"/>
      <c r="B219" s="30"/>
      <c r="C219" s="30"/>
      <c r="D219" s="30"/>
      <c r="E219" s="42"/>
      <c r="F219" s="30"/>
      <c r="G219" s="30"/>
      <c r="H219" s="30"/>
      <c r="I219" s="7"/>
      <c r="J219" s="30"/>
      <c r="K219" s="30"/>
    </row>
    <row r="220" spans="1:11" ht="19.5" customHeight="1">
      <c r="A220" s="8">
        <v>12</v>
      </c>
      <c r="B220" s="30" t="s">
        <v>1057</v>
      </c>
      <c r="C220" s="30" t="s">
        <v>409</v>
      </c>
      <c r="D220" s="16" t="s">
        <v>103</v>
      </c>
      <c r="E220" s="58">
        <v>60000</v>
      </c>
      <c r="F220" s="7">
        <v>60000</v>
      </c>
      <c r="G220" s="7">
        <v>60000</v>
      </c>
      <c r="H220" s="7">
        <v>60000</v>
      </c>
      <c r="I220" s="53" t="s">
        <v>1097</v>
      </c>
      <c r="J220" s="30" t="s">
        <v>425</v>
      </c>
      <c r="K220" s="8" t="s">
        <v>98</v>
      </c>
    </row>
    <row r="221" spans="1:11" ht="19.5" customHeight="1">
      <c r="A221" s="8"/>
      <c r="B221" s="30" t="s">
        <v>1058</v>
      </c>
      <c r="C221" s="30" t="s">
        <v>1061</v>
      </c>
      <c r="D221" s="30" t="s">
        <v>410</v>
      </c>
      <c r="E221" s="31"/>
      <c r="F221" s="32"/>
      <c r="G221" s="31"/>
      <c r="H221" s="31"/>
      <c r="I221" s="16" t="s">
        <v>1096</v>
      </c>
      <c r="J221" s="30" t="s">
        <v>426</v>
      </c>
      <c r="K221" s="30"/>
    </row>
    <row r="222" spans="1:11" ht="19.5" customHeight="1">
      <c r="A222" s="8"/>
      <c r="B222" s="30"/>
      <c r="C222" s="30" t="s">
        <v>1062</v>
      </c>
      <c r="D222" s="30"/>
      <c r="E222" s="42"/>
      <c r="F222" s="30"/>
      <c r="G222" s="30"/>
      <c r="H222" s="30"/>
      <c r="I222" s="7"/>
      <c r="J222" s="30" t="s">
        <v>427</v>
      </c>
      <c r="K222" s="30"/>
    </row>
    <row r="223" spans="1:11" ht="19.5" customHeight="1">
      <c r="A223" s="8"/>
      <c r="B223" s="30"/>
      <c r="C223" s="30"/>
      <c r="D223" s="30"/>
      <c r="E223" s="42"/>
      <c r="F223" s="30"/>
      <c r="G223" s="30"/>
      <c r="H223" s="30"/>
      <c r="I223" s="7"/>
      <c r="J223" s="30"/>
      <c r="K223" s="30"/>
    </row>
    <row r="224" spans="1:11" ht="19.5" customHeight="1">
      <c r="A224" s="8"/>
      <c r="B224" s="30"/>
      <c r="C224" s="30"/>
      <c r="D224" s="30"/>
      <c r="E224" s="31"/>
      <c r="F224" s="32"/>
      <c r="G224" s="32"/>
      <c r="H224" s="32"/>
      <c r="I224" s="32"/>
      <c r="J224" s="30"/>
      <c r="K224" s="30"/>
    </row>
    <row r="225" spans="1:11" ht="19.5" customHeight="1">
      <c r="A225" s="9"/>
      <c r="B225" s="33"/>
      <c r="C225" s="33"/>
      <c r="D225" s="33"/>
      <c r="E225" s="34"/>
      <c r="F225" s="35"/>
      <c r="G225" s="35"/>
      <c r="H225" s="35"/>
      <c r="I225" s="35"/>
      <c r="J225" s="33"/>
      <c r="K225" s="33"/>
    </row>
    <row r="226" spans="1:11" ht="19.5" customHeight="1">
      <c r="A226" s="163">
        <v>71</v>
      </c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</row>
    <row r="227" spans="1:11" ht="19.5" customHeight="1">
      <c r="A227" s="158" t="s">
        <v>87</v>
      </c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</row>
    <row r="228" spans="1:11" ht="19.5" customHeight="1">
      <c r="A228" s="158" t="s">
        <v>808</v>
      </c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</row>
    <row r="229" spans="1:11" ht="19.5" customHeight="1">
      <c r="A229" s="158" t="s">
        <v>809</v>
      </c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</row>
    <row r="230" spans="1:11" ht="19.5" customHeight="1">
      <c r="A230" s="158" t="s">
        <v>88</v>
      </c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</row>
    <row r="231" spans="1:11" ht="19.5" customHeight="1">
      <c r="A231" s="159" t="s">
        <v>848</v>
      </c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</row>
    <row r="232" spans="1:11" ht="19.5" customHeight="1">
      <c r="A232" s="159" t="s">
        <v>1076</v>
      </c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</row>
    <row r="233" spans="1:11" ht="19.5" customHeight="1">
      <c r="A233" s="12" t="s">
        <v>362</v>
      </c>
      <c r="B233" s="12"/>
      <c r="C233" s="12"/>
      <c r="D233" s="12"/>
      <c r="E233" s="131"/>
      <c r="F233" s="131"/>
      <c r="G233" s="131"/>
      <c r="H233" s="131"/>
      <c r="I233" s="131"/>
      <c r="J233" s="131"/>
      <c r="K233" s="12"/>
    </row>
    <row r="234" spans="1:11" ht="19.5" customHeight="1">
      <c r="A234" s="12" t="s">
        <v>1106</v>
      </c>
      <c r="B234" s="18"/>
      <c r="C234" s="18"/>
      <c r="D234" s="18"/>
      <c r="E234" s="131"/>
      <c r="F234" s="131"/>
      <c r="G234" s="131"/>
      <c r="H234" s="131"/>
      <c r="I234" s="131"/>
      <c r="J234" s="131"/>
      <c r="K234" s="12"/>
    </row>
    <row r="235" spans="1:11" ht="19.5" customHeight="1">
      <c r="A235" s="19"/>
      <c r="B235" s="20"/>
      <c r="C235" s="21"/>
      <c r="D235" s="20" t="s">
        <v>55</v>
      </c>
      <c r="E235" s="160" t="s">
        <v>218</v>
      </c>
      <c r="F235" s="161"/>
      <c r="G235" s="161"/>
      <c r="H235" s="162"/>
      <c r="I235" s="22" t="s">
        <v>215</v>
      </c>
      <c r="J235" s="23" t="s">
        <v>57</v>
      </c>
      <c r="K235" s="23" t="s">
        <v>59</v>
      </c>
    </row>
    <row r="236" spans="1:11" ht="19.5" customHeight="1">
      <c r="A236" s="20" t="s">
        <v>96</v>
      </c>
      <c r="B236" s="20" t="s">
        <v>213</v>
      </c>
      <c r="C236" s="20" t="s">
        <v>54</v>
      </c>
      <c r="D236" s="20" t="s">
        <v>214</v>
      </c>
      <c r="E236" s="24">
        <v>2561</v>
      </c>
      <c r="F236" s="23">
        <v>2562</v>
      </c>
      <c r="G236" s="23">
        <v>2563</v>
      </c>
      <c r="H236" s="25">
        <v>2564</v>
      </c>
      <c r="I236" s="25" t="s">
        <v>216</v>
      </c>
      <c r="J236" s="20" t="s">
        <v>58</v>
      </c>
      <c r="K236" s="25" t="s">
        <v>812</v>
      </c>
    </row>
    <row r="237" spans="1:11" ht="19.5" customHeight="1">
      <c r="A237" s="26"/>
      <c r="B237" s="26"/>
      <c r="C237" s="26"/>
      <c r="D237" s="26"/>
      <c r="E237" s="27" t="s">
        <v>56</v>
      </c>
      <c r="F237" s="28" t="s">
        <v>56</v>
      </c>
      <c r="G237" s="28" t="s">
        <v>56</v>
      </c>
      <c r="H237" s="28" t="s">
        <v>56</v>
      </c>
      <c r="I237" s="28"/>
      <c r="J237" s="29"/>
      <c r="K237" s="9"/>
    </row>
    <row r="238" spans="1:11" ht="19.5" customHeight="1">
      <c r="A238" s="15">
        <v>13</v>
      </c>
      <c r="B238" s="30" t="s">
        <v>1063</v>
      </c>
      <c r="C238" s="14" t="s">
        <v>436</v>
      </c>
      <c r="D238" s="14" t="s">
        <v>88</v>
      </c>
      <c r="E238" s="94">
        <v>40000</v>
      </c>
      <c r="F238" s="94">
        <v>40000</v>
      </c>
      <c r="G238" s="94">
        <v>40000</v>
      </c>
      <c r="H238" s="94">
        <v>40000</v>
      </c>
      <c r="I238" s="53" t="s">
        <v>653</v>
      </c>
      <c r="J238" s="14" t="s">
        <v>448</v>
      </c>
      <c r="K238" s="15" t="s">
        <v>98</v>
      </c>
    </row>
    <row r="239" spans="1:11" ht="19.5" customHeight="1">
      <c r="A239" s="47"/>
      <c r="B239" s="30" t="s">
        <v>1064</v>
      </c>
      <c r="C239" s="14" t="s">
        <v>437</v>
      </c>
      <c r="D239" s="14" t="s">
        <v>438</v>
      </c>
      <c r="E239" s="67"/>
      <c r="F239" s="98"/>
      <c r="G239" s="98"/>
      <c r="H239" s="67"/>
      <c r="I239" s="16" t="s">
        <v>644</v>
      </c>
      <c r="J239" s="14" t="s">
        <v>449</v>
      </c>
      <c r="K239" s="15"/>
    </row>
    <row r="240" spans="1:11" ht="19.5" customHeight="1">
      <c r="A240" s="30"/>
      <c r="B240" s="30"/>
      <c r="C240" s="14" t="s">
        <v>439</v>
      </c>
      <c r="D240" s="14" t="s">
        <v>440</v>
      </c>
      <c r="E240" s="42"/>
      <c r="F240" s="30"/>
      <c r="G240" s="30"/>
      <c r="H240" s="30"/>
      <c r="I240" s="7"/>
      <c r="J240" s="30" t="s">
        <v>450</v>
      </c>
      <c r="K240" s="30"/>
    </row>
    <row r="241" spans="1:11" ht="19.5" customHeight="1">
      <c r="A241" s="30"/>
      <c r="B241" s="30"/>
      <c r="C241" s="47"/>
      <c r="D241" s="30"/>
      <c r="E241" s="42"/>
      <c r="F241" s="30"/>
      <c r="G241" s="30"/>
      <c r="H241" s="30"/>
      <c r="I241" s="8"/>
      <c r="J241" s="30"/>
      <c r="K241" s="30"/>
    </row>
    <row r="242" spans="1:11" ht="19.5" customHeight="1">
      <c r="A242" s="15">
        <v>14</v>
      </c>
      <c r="B242" s="30" t="s">
        <v>1065</v>
      </c>
      <c r="C242" s="14" t="s">
        <v>436</v>
      </c>
      <c r="D242" s="14" t="s">
        <v>88</v>
      </c>
      <c r="E242" s="94">
        <v>50000</v>
      </c>
      <c r="F242" s="94">
        <v>50000</v>
      </c>
      <c r="G242" s="94">
        <v>50000</v>
      </c>
      <c r="H242" s="94">
        <v>50000</v>
      </c>
      <c r="I242" s="53" t="s">
        <v>653</v>
      </c>
      <c r="J242" s="14" t="s">
        <v>448</v>
      </c>
      <c r="K242" s="15" t="s">
        <v>98</v>
      </c>
    </row>
    <row r="243" spans="1:11" ht="19.5" customHeight="1">
      <c r="A243" s="47"/>
      <c r="B243" s="30" t="s">
        <v>1066</v>
      </c>
      <c r="C243" s="14" t="s">
        <v>441</v>
      </c>
      <c r="D243" s="14" t="s">
        <v>442</v>
      </c>
      <c r="E243" s="67"/>
      <c r="F243" s="98"/>
      <c r="G243" s="98"/>
      <c r="H243" s="67"/>
      <c r="I243" s="16" t="s">
        <v>644</v>
      </c>
      <c r="J243" s="14" t="s">
        <v>449</v>
      </c>
      <c r="K243" s="15"/>
    </row>
    <row r="244" spans="1:11" ht="19.5" customHeight="1">
      <c r="A244" s="30"/>
      <c r="B244" s="30"/>
      <c r="C244" s="14" t="s">
        <v>443</v>
      </c>
      <c r="D244" s="14" t="s">
        <v>443</v>
      </c>
      <c r="E244" s="42"/>
      <c r="F244" s="30"/>
      <c r="G244" s="30"/>
      <c r="H244" s="30"/>
      <c r="I244" s="7"/>
      <c r="J244" s="30" t="s">
        <v>450</v>
      </c>
      <c r="K244" s="30"/>
    </row>
    <row r="245" spans="1:11" ht="19.5" customHeight="1">
      <c r="A245" s="30"/>
      <c r="B245" s="30"/>
      <c r="C245" s="14"/>
      <c r="D245" s="14"/>
      <c r="E245" s="42"/>
      <c r="F245" s="30"/>
      <c r="G245" s="30"/>
      <c r="H245" s="30"/>
      <c r="I245" s="32"/>
      <c r="J245" s="30"/>
      <c r="K245" s="30"/>
    </row>
    <row r="246" spans="1:11" ht="19.5" customHeight="1">
      <c r="A246" s="30"/>
      <c r="B246" s="30"/>
      <c r="C246" s="47"/>
      <c r="D246" s="30"/>
      <c r="E246" s="42"/>
      <c r="F246" s="30"/>
      <c r="G246" s="30"/>
      <c r="H246" s="30"/>
      <c r="I246" s="7"/>
      <c r="J246" s="30"/>
      <c r="K246" s="30"/>
    </row>
    <row r="247" spans="1:11" ht="19.5" customHeight="1">
      <c r="A247" s="8">
        <v>15</v>
      </c>
      <c r="B247" s="30" t="s">
        <v>1063</v>
      </c>
      <c r="C247" s="30" t="s">
        <v>444</v>
      </c>
      <c r="D247" s="30" t="s">
        <v>445</v>
      </c>
      <c r="E247" s="94">
        <v>40000</v>
      </c>
      <c r="F247" s="94">
        <v>40000</v>
      </c>
      <c r="G247" s="94">
        <v>40000</v>
      </c>
      <c r="H247" s="94">
        <v>40000</v>
      </c>
      <c r="I247" s="53" t="s">
        <v>654</v>
      </c>
      <c r="J247" s="14" t="s">
        <v>448</v>
      </c>
      <c r="K247" s="15" t="s">
        <v>98</v>
      </c>
    </row>
    <row r="248" spans="1:11" ht="19.5" customHeight="1">
      <c r="A248" s="8"/>
      <c r="B248" s="30" t="s">
        <v>1067</v>
      </c>
      <c r="C248" s="30" t="s">
        <v>446</v>
      </c>
      <c r="D248" s="30" t="s">
        <v>447</v>
      </c>
      <c r="E248" s="67"/>
      <c r="F248" s="30"/>
      <c r="G248" s="30"/>
      <c r="H248" s="30"/>
      <c r="I248" s="16" t="s">
        <v>640</v>
      </c>
      <c r="J248" s="14" t="s">
        <v>449</v>
      </c>
      <c r="K248" s="15"/>
    </row>
    <row r="249" spans="1:11" ht="19.5" customHeight="1">
      <c r="A249" s="30"/>
      <c r="B249" s="30"/>
      <c r="C249" s="30" t="s">
        <v>451</v>
      </c>
      <c r="D249" s="30"/>
      <c r="E249" s="42"/>
      <c r="F249" s="30"/>
      <c r="G249" s="30"/>
      <c r="H249" s="30"/>
      <c r="I249" s="7"/>
      <c r="J249" s="30" t="s">
        <v>450</v>
      </c>
      <c r="K249" s="30"/>
    </row>
    <row r="250" spans="1:11" ht="19.5" customHeight="1">
      <c r="A250" s="30"/>
      <c r="B250" s="30"/>
      <c r="C250" s="14" t="s">
        <v>452</v>
      </c>
      <c r="D250" s="14"/>
      <c r="E250" s="42"/>
      <c r="F250" s="7"/>
      <c r="G250" s="7"/>
      <c r="H250" s="7"/>
      <c r="I250" s="7"/>
      <c r="J250" s="30"/>
      <c r="K250" s="30"/>
    </row>
    <row r="251" spans="1:11" ht="19.5" customHeight="1">
      <c r="A251" s="8"/>
      <c r="B251" s="30"/>
      <c r="C251" s="30"/>
      <c r="D251" s="30"/>
      <c r="E251" s="31"/>
      <c r="F251" s="32"/>
      <c r="G251" s="32"/>
      <c r="H251" s="32"/>
      <c r="I251" s="32"/>
      <c r="J251" s="30"/>
      <c r="K251" s="60"/>
    </row>
    <row r="252" spans="1:11" ht="19.5" customHeight="1">
      <c r="A252" s="8"/>
      <c r="B252" s="30"/>
      <c r="C252" s="30"/>
      <c r="D252" s="30"/>
      <c r="E252" s="31"/>
      <c r="F252" s="32"/>
      <c r="G252" s="32"/>
      <c r="H252" s="32"/>
      <c r="I252" s="32"/>
      <c r="J252" s="30"/>
      <c r="K252" s="81"/>
    </row>
    <row r="253" spans="1:11" ht="19.5" customHeight="1">
      <c r="A253" s="33"/>
      <c r="B253" s="33"/>
      <c r="C253" s="33"/>
      <c r="D253" s="33"/>
      <c r="E253" s="34"/>
      <c r="F253" s="35"/>
      <c r="G253" s="35"/>
      <c r="H253" s="35"/>
      <c r="I253" s="35"/>
      <c r="J253" s="33"/>
      <c r="K253" s="9"/>
    </row>
    <row r="254" spans="1:11" ht="19.5" customHeight="1">
      <c r="A254" s="163">
        <v>72</v>
      </c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</row>
    <row r="255" spans="1:11" ht="19.5" customHeight="1">
      <c r="A255" s="158" t="s">
        <v>87</v>
      </c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</row>
    <row r="256" spans="1:11" ht="19.5" customHeight="1">
      <c r="A256" s="158" t="s">
        <v>808</v>
      </c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</row>
    <row r="257" spans="1:11" ht="19.5" customHeight="1">
      <c r="A257" s="158" t="s">
        <v>809</v>
      </c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</row>
    <row r="258" spans="1:11" ht="19.5" customHeight="1">
      <c r="A258" s="158" t="s">
        <v>88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</row>
    <row r="259" spans="1:11" ht="19.5" customHeight="1">
      <c r="A259" s="159" t="s">
        <v>848</v>
      </c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</row>
    <row r="260" spans="1:11" ht="19.5" customHeight="1">
      <c r="A260" s="159" t="s">
        <v>1076</v>
      </c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</row>
    <row r="261" spans="1:11" ht="19.5" customHeight="1">
      <c r="A261" s="12" t="s">
        <v>362</v>
      </c>
      <c r="B261" s="12"/>
      <c r="C261" s="12"/>
      <c r="D261" s="12"/>
      <c r="E261" s="131"/>
      <c r="F261" s="131"/>
      <c r="G261" s="131"/>
      <c r="H261" s="131"/>
      <c r="I261" s="131"/>
      <c r="J261" s="131"/>
      <c r="K261" s="12"/>
    </row>
    <row r="262" spans="1:11" ht="19.5" customHeight="1">
      <c r="A262" s="12" t="s">
        <v>1106</v>
      </c>
      <c r="B262" s="18"/>
      <c r="C262" s="18"/>
      <c r="D262" s="18"/>
      <c r="E262" s="131"/>
      <c r="F262" s="131"/>
      <c r="G262" s="131"/>
      <c r="H262" s="131"/>
      <c r="I262" s="131"/>
      <c r="J262" s="131"/>
      <c r="K262" s="12"/>
    </row>
    <row r="263" spans="1:11" ht="19.5" customHeight="1">
      <c r="A263" s="19"/>
      <c r="B263" s="20"/>
      <c r="C263" s="21"/>
      <c r="D263" s="20" t="s">
        <v>55</v>
      </c>
      <c r="E263" s="160" t="s">
        <v>218</v>
      </c>
      <c r="F263" s="161"/>
      <c r="G263" s="161"/>
      <c r="H263" s="162"/>
      <c r="I263" s="22" t="s">
        <v>215</v>
      </c>
      <c r="J263" s="23" t="s">
        <v>57</v>
      </c>
      <c r="K263" s="23" t="s">
        <v>59</v>
      </c>
    </row>
    <row r="264" spans="1:11" ht="19.5" customHeight="1">
      <c r="A264" s="20" t="s">
        <v>96</v>
      </c>
      <c r="B264" s="20" t="s">
        <v>213</v>
      </c>
      <c r="C264" s="20" t="s">
        <v>54</v>
      </c>
      <c r="D264" s="20" t="s">
        <v>214</v>
      </c>
      <c r="E264" s="24">
        <v>2561</v>
      </c>
      <c r="F264" s="23">
        <v>2562</v>
      </c>
      <c r="G264" s="23">
        <v>2563</v>
      </c>
      <c r="H264" s="25">
        <v>2564</v>
      </c>
      <c r="I264" s="25" t="s">
        <v>216</v>
      </c>
      <c r="J264" s="20" t="s">
        <v>58</v>
      </c>
      <c r="K264" s="25" t="s">
        <v>812</v>
      </c>
    </row>
    <row r="265" spans="1:11" ht="19.5" customHeight="1">
      <c r="A265" s="26"/>
      <c r="B265" s="26"/>
      <c r="C265" s="26"/>
      <c r="D265" s="26"/>
      <c r="E265" s="27" t="s">
        <v>56</v>
      </c>
      <c r="F265" s="28" t="s">
        <v>56</v>
      </c>
      <c r="G265" s="28" t="s">
        <v>56</v>
      </c>
      <c r="H265" s="28" t="s">
        <v>56</v>
      </c>
      <c r="I265" s="28"/>
      <c r="J265" s="29"/>
      <c r="K265" s="9"/>
    </row>
    <row r="266" spans="1:11" ht="19.5" customHeight="1">
      <c r="A266" s="37">
        <v>16</v>
      </c>
      <c r="B266" s="36" t="s">
        <v>453</v>
      </c>
      <c r="C266" s="30" t="s">
        <v>1078</v>
      </c>
      <c r="D266" s="16" t="s">
        <v>95</v>
      </c>
      <c r="E266" s="94">
        <v>50000</v>
      </c>
      <c r="F266" s="17">
        <v>50000</v>
      </c>
      <c r="G266" s="17">
        <v>50000</v>
      </c>
      <c r="H266" s="17">
        <v>50000</v>
      </c>
      <c r="I266" s="53" t="s">
        <v>623</v>
      </c>
      <c r="J266" s="30" t="s">
        <v>462</v>
      </c>
      <c r="K266" s="11" t="s">
        <v>166</v>
      </c>
    </row>
    <row r="267" spans="1:11" ht="19.5" customHeight="1">
      <c r="A267" s="8"/>
      <c r="B267" s="30"/>
      <c r="C267" s="30" t="s">
        <v>1079</v>
      </c>
      <c r="D267" s="30" t="s">
        <v>455</v>
      </c>
      <c r="E267" s="67"/>
      <c r="F267" s="98"/>
      <c r="G267" s="67"/>
      <c r="H267" s="67"/>
      <c r="I267" s="16" t="s">
        <v>641</v>
      </c>
      <c r="J267" s="30" t="s">
        <v>463</v>
      </c>
      <c r="K267" s="11" t="s">
        <v>51</v>
      </c>
    </row>
    <row r="268" spans="1:11" ht="19.5" customHeight="1">
      <c r="A268" s="8"/>
      <c r="B268" s="30"/>
      <c r="C268" s="30" t="s">
        <v>1080</v>
      </c>
      <c r="D268" s="30"/>
      <c r="E268" s="42"/>
      <c r="F268" s="30"/>
      <c r="G268" s="30"/>
      <c r="H268" s="30"/>
      <c r="I268" s="7"/>
      <c r="J268" s="30" t="s">
        <v>464</v>
      </c>
      <c r="K268" s="15"/>
    </row>
    <row r="269" spans="1:11" ht="19.5" customHeight="1">
      <c r="A269" s="8"/>
      <c r="B269" s="30"/>
      <c r="C269" s="30" t="s">
        <v>1081</v>
      </c>
      <c r="D269" s="30"/>
      <c r="E269" s="42"/>
      <c r="F269" s="30"/>
      <c r="G269" s="30"/>
      <c r="H269" s="30"/>
      <c r="I269" s="8"/>
      <c r="J269" s="30" t="s">
        <v>465</v>
      </c>
      <c r="K269" s="30"/>
    </row>
    <row r="270" spans="1:11" ht="19.5" customHeight="1">
      <c r="A270" s="8"/>
      <c r="B270" s="30"/>
      <c r="C270" s="30" t="s">
        <v>1082</v>
      </c>
      <c r="D270" s="30"/>
      <c r="E270" s="42"/>
      <c r="F270" s="30"/>
      <c r="G270" s="30"/>
      <c r="H270" s="30"/>
      <c r="I270" s="7"/>
      <c r="J270" s="30" t="s">
        <v>462</v>
      </c>
      <c r="K270" s="30"/>
    </row>
    <row r="271" spans="1:11" ht="19.5" customHeight="1">
      <c r="A271" s="15"/>
      <c r="B271" s="30"/>
      <c r="C271" s="30" t="s">
        <v>1084</v>
      </c>
      <c r="D271" s="14"/>
      <c r="E271" s="94"/>
      <c r="F271" s="17"/>
      <c r="G271" s="17"/>
      <c r="H271" s="17"/>
      <c r="I271" s="7"/>
      <c r="J271" s="30" t="s">
        <v>466</v>
      </c>
      <c r="K271" s="15"/>
    </row>
    <row r="272" spans="1:11" ht="19.5" customHeight="1">
      <c r="A272" s="47"/>
      <c r="B272" s="47"/>
      <c r="C272" s="30" t="s">
        <v>1083</v>
      </c>
      <c r="D272" s="14"/>
      <c r="E272" s="42"/>
      <c r="F272" s="30"/>
      <c r="G272" s="30"/>
      <c r="H272" s="30"/>
      <c r="I272" s="7"/>
      <c r="J272" s="14" t="s">
        <v>44</v>
      </c>
      <c r="K272" s="15"/>
    </row>
    <row r="273" spans="1:11" ht="19.5" customHeight="1">
      <c r="A273" s="30"/>
      <c r="B273" s="30"/>
      <c r="C273" s="30"/>
      <c r="E273" s="42"/>
      <c r="F273" s="30"/>
      <c r="G273" s="30"/>
      <c r="H273" s="30"/>
      <c r="I273" s="16"/>
      <c r="K273" s="11"/>
    </row>
    <row r="274" spans="1:11" ht="19.5" customHeight="1">
      <c r="A274" s="30"/>
      <c r="B274" s="30"/>
      <c r="C274" s="30"/>
      <c r="D274" s="30"/>
      <c r="E274" s="42"/>
      <c r="F274" s="30"/>
      <c r="G274" s="30"/>
      <c r="H274" s="30"/>
      <c r="I274" s="7"/>
      <c r="K274" s="52"/>
    </row>
    <row r="275" spans="1:11" ht="19.5" customHeight="1">
      <c r="A275" s="8"/>
      <c r="B275" s="30"/>
      <c r="C275" s="30"/>
      <c r="D275" s="30"/>
      <c r="E275" s="58"/>
      <c r="F275" s="7"/>
      <c r="G275" s="7"/>
      <c r="H275" s="7"/>
      <c r="I275" s="32"/>
      <c r="J275" s="30"/>
      <c r="K275" s="52"/>
    </row>
    <row r="276" spans="1:11" ht="19.5" customHeight="1">
      <c r="A276" s="8"/>
      <c r="B276" s="30"/>
      <c r="C276" s="30"/>
      <c r="D276" s="30"/>
      <c r="E276" s="58"/>
      <c r="F276" s="58"/>
      <c r="G276" s="58"/>
      <c r="H276" s="58"/>
      <c r="I276" s="53"/>
      <c r="J276" s="30"/>
      <c r="K276" s="11"/>
    </row>
    <row r="277" spans="1:11" ht="19.5" customHeight="1">
      <c r="A277" s="8"/>
      <c r="B277" s="30"/>
      <c r="C277" s="30"/>
      <c r="D277" s="30"/>
      <c r="E277" s="31"/>
      <c r="F277" s="30"/>
      <c r="G277" s="30"/>
      <c r="H277" s="30"/>
      <c r="I277" s="16"/>
      <c r="J277" s="30"/>
      <c r="K277" s="11"/>
    </row>
    <row r="278" spans="1:11" ht="19.5" customHeight="1">
      <c r="A278" s="30"/>
      <c r="B278" s="30"/>
      <c r="C278" s="30"/>
      <c r="D278" s="30"/>
      <c r="E278" s="93"/>
      <c r="F278" s="7"/>
      <c r="G278" s="7"/>
      <c r="H278" s="7"/>
      <c r="I278" s="7"/>
      <c r="J278" s="30"/>
      <c r="K278" s="11"/>
    </row>
    <row r="279" spans="1:11" ht="19.5" customHeight="1">
      <c r="A279" s="30"/>
      <c r="B279" s="30"/>
      <c r="C279" s="30"/>
      <c r="D279" s="30"/>
      <c r="E279" s="42"/>
      <c r="F279" s="32"/>
      <c r="G279" s="32"/>
      <c r="H279" s="32"/>
      <c r="I279" s="32"/>
      <c r="J279" s="30"/>
      <c r="K279" s="30"/>
    </row>
    <row r="280" spans="1:11" ht="19.5" customHeight="1">
      <c r="A280" s="30"/>
      <c r="B280" s="30"/>
      <c r="C280" s="30"/>
      <c r="D280" s="30"/>
      <c r="E280" s="42"/>
      <c r="F280" s="32"/>
      <c r="G280" s="32"/>
      <c r="H280" s="32"/>
      <c r="I280" s="32"/>
      <c r="J280" s="30"/>
      <c r="K280" s="72"/>
    </row>
    <row r="281" spans="1:11" ht="19.5" customHeight="1">
      <c r="A281" s="125" t="s">
        <v>823</v>
      </c>
      <c r="B281" s="125" t="s">
        <v>1104</v>
      </c>
      <c r="C281" s="126" t="s">
        <v>847</v>
      </c>
      <c r="D281" s="126" t="s">
        <v>847</v>
      </c>
      <c r="E281" s="127">
        <f>E125+E131+E137++E154+E160+E166+E182+E188+E192+E210+E215+E220+E238+E242+E247+E266</f>
        <v>1560000</v>
      </c>
      <c r="F281" s="127">
        <f t="shared" ref="F281:H281" si="2">F125+F131+F137++F154+F160+F166+F182+F188+F192+F210+F215+F220+F238+F242+F247+F266</f>
        <v>1560000</v>
      </c>
      <c r="G281" s="127">
        <f t="shared" si="2"/>
        <v>1560000</v>
      </c>
      <c r="H281" s="127">
        <f t="shared" si="2"/>
        <v>1560000</v>
      </c>
      <c r="I281" s="126" t="s">
        <v>847</v>
      </c>
      <c r="J281" s="126" t="s">
        <v>847</v>
      </c>
      <c r="K281" s="126" t="s">
        <v>847</v>
      </c>
    </row>
    <row r="282" spans="1:11" ht="19.5" customHeight="1">
      <c r="A282" s="163">
        <v>73</v>
      </c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</row>
    <row r="283" spans="1:11" ht="19.5" customHeight="1">
      <c r="A283" s="158" t="s">
        <v>87</v>
      </c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</row>
    <row r="284" spans="1:11" ht="19.5" customHeight="1">
      <c r="A284" s="158" t="s">
        <v>808</v>
      </c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</row>
    <row r="285" spans="1:11" ht="19.5" customHeight="1">
      <c r="A285" s="158" t="s">
        <v>809</v>
      </c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</row>
    <row r="286" spans="1:11" ht="19.5" customHeight="1">
      <c r="A286" s="158" t="s">
        <v>88</v>
      </c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</row>
    <row r="287" spans="1:11" ht="19.5" customHeight="1">
      <c r="A287" s="159" t="s">
        <v>848</v>
      </c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</row>
    <row r="288" spans="1:11" ht="19.5" customHeight="1">
      <c r="A288" s="159" t="s">
        <v>1076</v>
      </c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</row>
    <row r="289" spans="1:11" ht="19.5" customHeight="1">
      <c r="A289" s="12" t="s">
        <v>362</v>
      </c>
      <c r="B289" s="12"/>
      <c r="C289" s="12"/>
      <c r="D289" s="12"/>
      <c r="E289" s="131"/>
      <c r="F289" s="131"/>
      <c r="G289" s="131"/>
      <c r="H289" s="131"/>
      <c r="I289" s="131"/>
      <c r="J289" s="131"/>
      <c r="K289" s="12"/>
    </row>
    <row r="290" spans="1:11" ht="19.5" customHeight="1">
      <c r="A290" s="12" t="s">
        <v>1098</v>
      </c>
      <c r="B290" s="18"/>
      <c r="C290" s="18"/>
      <c r="D290" s="18"/>
      <c r="E290" s="131"/>
      <c r="F290" s="131"/>
      <c r="G290" s="131"/>
      <c r="H290" s="131"/>
      <c r="I290" s="131"/>
      <c r="J290" s="131"/>
      <c r="K290" s="12"/>
    </row>
    <row r="291" spans="1:11" ht="19.5" customHeight="1">
      <c r="A291" s="19"/>
      <c r="B291" s="20"/>
      <c r="C291" s="21"/>
      <c r="D291" s="20" t="s">
        <v>55</v>
      </c>
      <c r="E291" s="160" t="s">
        <v>218</v>
      </c>
      <c r="F291" s="161"/>
      <c r="G291" s="161"/>
      <c r="H291" s="162"/>
      <c r="I291" s="22" t="s">
        <v>215</v>
      </c>
      <c r="J291" s="23" t="s">
        <v>57</v>
      </c>
      <c r="K291" s="23" t="s">
        <v>59</v>
      </c>
    </row>
    <row r="292" spans="1:11" ht="19.5" customHeight="1">
      <c r="A292" s="20" t="s">
        <v>96</v>
      </c>
      <c r="B292" s="20" t="s">
        <v>213</v>
      </c>
      <c r="C292" s="20" t="s">
        <v>54</v>
      </c>
      <c r="D292" s="20" t="s">
        <v>214</v>
      </c>
      <c r="E292" s="24">
        <v>2561</v>
      </c>
      <c r="F292" s="23">
        <v>2562</v>
      </c>
      <c r="G292" s="23">
        <v>2563</v>
      </c>
      <c r="H292" s="25">
        <v>2564</v>
      </c>
      <c r="I292" s="25" t="s">
        <v>216</v>
      </c>
      <c r="J292" s="20" t="s">
        <v>58</v>
      </c>
      <c r="K292" s="25" t="s">
        <v>812</v>
      </c>
    </row>
    <row r="293" spans="1:11" ht="19.5" customHeight="1">
      <c r="A293" s="26"/>
      <c r="B293" s="26"/>
      <c r="C293" s="26"/>
      <c r="D293" s="26"/>
      <c r="E293" s="27" t="s">
        <v>56</v>
      </c>
      <c r="F293" s="28" t="s">
        <v>56</v>
      </c>
      <c r="G293" s="28" t="s">
        <v>56</v>
      </c>
      <c r="H293" s="28" t="s">
        <v>56</v>
      </c>
      <c r="I293" s="28"/>
      <c r="J293" s="29"/>
      <c r="K293" s="9"/>
    </row>
    <row r="294" spans="1:11" ht="19.5" customHeight="1">
      <c r="A294" s="37">
        <v>1</v>
      </c>
      <c r="B294" s="30" t="s">
        <v>1101</v>
      </c>
      <c r="C294" s="52" t="s">
        <v>470</v>
      </c>
      <c r="D294" s="16" t="s">
        <v>471</v>
      </c>
      <c r="E294" s="94">
        <v>2000000</v>
      </c>
      <c r="F294" s="17">
        <v>2000000</v>
      </c>
      <c r="G294" s="17">
        <v>2000000</v>
      </c>
      <c r="H294" s="17">
        <v>2000000</v>
      </c>
      <c r="I294" s="53" t="s">
        <v>657</v>
      </c>
      <c r="J294" s="30" t="s">
        <v>479</v>
      </c>
      <c r="K294" s="8" t="s">
        <v>12</v>
      </c>
    </row>
    <row r="295" spans="1:11" ht="19.5" customHeight="1">
      <c r="A295" s="8"/>
      <c r="B295" s="30" t="s">
        <v>1102</v>
      </c>
      <c r="C295" s="52" t="s">
        <v>472</v>
      </c>
      <c r="D295" s="30" t="s">
        <v>473</v>
      </c>
      <c r="E295" s="67"/>
      <c r="F295" s="98"/>
      <c r="G295" s="98"/>
      <c r="H295" s="67"/>
      <c r="I295" s="16" t="s">
        <v>656</v>
      </c>
      <c r="J295" s="30" t="s">
        <v>480</v>
      </c>
      <c r="K295" s="8"/>
    </row>
    <row r="296" spans="1:11" ht="19.5" customHeight="1">
      <c r="A296" s="8"/>
      <c r="B296" s="30"/>
      <c r="C296" s="52" t="s">
        <v>474</v>
      </c>
      <c r="D296" s="30" t="s">
        <v>475</v>
      </c>
      <c r="E296" s="42"/>
      <c r="F296" s="30"/>
      <c r="G296" s="30"/>
      <c r="H296" s="30"/>
      <c r="I296" s="16" t="s">
        <v>43</v>
      </c>
      <c r="J296" s="30" t="s">
        <v>481</v>
      </c>
      <c r="K296" s="15"/>
    </row>
    <row r="297" spans="1:11" ht="19.5" customHeight="1">
      <c r="A297" s="8"/>
      <c r="B297" s="30"/>
      <c r="C297" s="52"/>
      <c r="D297" s="30" t="s">
        <v>476</v>
      </c>
      <c r="E297" s="42"/>
      <c r="F297" s="30"/>
      <c r="G297" s="30"/>
      <c r="H297" s="30"/>
      <c r="I297" s="8"/>
      <c r="J297" s="30" t="s">
        <v>44</v>
      </c>
      <c r="K297" s="30"/>
    </row>
    <row r="298" spans="1:11" ht="19.5" customHeight="1">
      <c r="A298" s="8"/>
      <c r="B298" s="30"/>
      <c r="C298" s="52"/>
      <c r="D298" s="30"/>
      <c r="E298" s="42"/>
      <c r="F298" s="30"/>
      <c r="G298" s="30"/>
      <c r="H298" s="30"/>
      <c r="I298" s="7"/>
      <c r="J298" s="30"/>
      <c r="K298" s="30"/>
    </row>
    <row r="299" spans="1:11" ht="19.5" customHeight="1">
      <c r="A299" s="46">
        <v>2</v>
      </c>
      <c r="B299" s="43" t="s">
        <v>1070</v>
      </c>
      <c r="C299" s="52" t="s">
        <v>477</v>
      </c>
      <c r="D299" s="43" t="s">
        <v>478</v>
      </c>
      <c r="E299" s="94">
        <v>300000</v>
      </c>
      <c r="F299" s="17">
        <v>300000</v>
      </c>
      <c r="G299" s="17">
        <v>300000</v>
      </c>
      <c r="H299" s="17">
        <v>300000</v>
      </c>
      <c r="I299" s="53" t="s">
        <v>658</v>
      </c>
      <c r="J299" s="30" t="s">
        <v>482</v>
      </c>
      <c r="K299" s="46" t="s">
        <v>12</v>
      </c>
    </row>
    <row r="300" spans="1:11" ht="19.5" customHeight="1">
      <c r="A300" s="46"/>
      <c r="B300" s="43" t="s">
        <v>1071</v>
      </c>
      <c r="C300" s="52" t="s">
        <v>472</v>
      </c>
      <c r="D300" s="43" t="s">
        <v>36</v>
      </c>
      <c r="E300" s="68"/>
      <c r="F300" s="101"/>
      <c r="G300" s="101"/>
      <c r="H300" s="68"/>
      <c r="I300" s="16" t="s">
        <v>656</v>
      </c>
      <c r="J300" s="30" t="s">
        <v>483</v>
      </c>
      <c r="K300" s="43"/>
    </row>
    <row r="301" spans="1:11" ht="19.5" customHeight="1">
      <c r="A301" s="43"/>
      <c r="B301" s="43"/>
      <c r="C301" s="52" t="s">
        <v>474</v>
      </c>
      <c r="D301" s="43"/>
      <c r="E301" s="99"/>
      <c r="F301" s="43"/>
      <c r="G301" s="43"/>
      <c r="H301" s="43"/>
      <c r="I301" s="16" t="s">
        <v>43</v>
      </c>
      <c r="J301" s="30" t="s">
        <v>484</v>
      </c>
      <c r="K301" s="43"/>
    </row>
    <row r="302" spans="1:11" ht="19.5" customHeight="1">
      <c r="A302" s="8"/>
      <c r="B302" s="30"/>
      <c r="C302" s="30"/>
      <c r="D302" s="30"/>
      <c r="E302" s="100"/>
      <c r="F302" s="45"/>
      <c r="G302" s="45"/>
      <c r="H302" s="45"/>
      <c r="I302" s="7"/>
      <c r="J302" s="30" t="s">
        <v>44</v>
      </c>
      <c r="K302" s="8"/>
    </row>
    <row r="303" spans="1:11" ht="19.5" customHeight="1">
      <c r="A303" s="8"/>
      <c r="B303" s="30"/>
      <c r="C303" s="30"/>
      <c r="D303" s="30"/>
      <c r="E303" s="100"/>
      <c r="F303" s="45"/>
      <c r="G303" s="45"/>
      <c r="H303" s="45"/>
      <c r="I303" s="7"/>
      <c r="J303" s="30"/>
      <c r="K303" s="8"/>
    </row>
    <row r="304" spans="1:11" ht="19.5" customHeight="1">
      <c r="A304" s="8">
        <v>3</v>
      </c>
      <c r="B304" s="30" t="s">
        <v>1068</v>
      </c>
      <c r="C304" s="52" t="s">
        <v>456</v>
      </c>
      <c r="D304" s="30" t="s">
        <v>457</v>
      </c>
      <c r="E304" s="58">
        <v>500000</v>
      </c>
      <c r="F304" s="7">
        <v>500000</v>
      </c>
      <c r="G304" s="7">
        <v>500000</v>
      </c>
      <c r="H304" s="7">
        <v>500000</v>
      </c>
      <c r="I304" s="53" t="s">
        <v>655</v>
      </c>
      <c r="J304" s="30" t="s">
        <v>467</v>
      </c>
      <c r="K304" s="8" t="s">
        <v>12</v>
      </c>
    </row>
    <row r="305" spans="1:11" ht="19.5" customHeight="1">
      <c r="A305" s="30"/>
      <c r="B305" s="30" t="s">
        <v>1069</v>
      </c>
      <c r="C305" s="52" t="s">
        <v>454</v>
      </c>
      <c r="D305" s="30" t="s">
        <v>458</v>
      </c>
      <c r="E305" s="67"/>
      <c r="F305" s="32"/>
      <c r="G305" s="31"/>
      <c r="H305" s="31"/>
      <c r="I305" s="16" t="s">
        <v>656</v>
      </c>
      <c r="J305" s="30" t="s">
        <v>463</v>
      </c>
      <c r="K305" s="30"/>
    </row>
    <row r="306" spans="1:11" ht="19.5" customHeight="1">
      <c r="A306" s="8"/>
      <c r="B306" s="30" t="s">
        <v>460</v>
      </c>
      <c r="C306" s="52" t="s">
        <v>459</v>
      </c>
      <c r="D306" s="30" t="s">
        <v>460</v>
      </c>
      <c r="E306" s="58"/>
      <c r="F306" s="30"/>
      <c r="G306" s="30"/>
      <c r="H306" s="30"/>
      <c r="I306" s="16" t="s">
        <v>43</v>
      </c>
      <c r="J306" s="30" t="s">
        <v>468</v>
      </c>
      <c r="K306" s="8"/>
    </row>
    <row r="307" spans="1:11" ht="19.5" customHeight="1">
      <c r="A307" s="8"/>
      <c r="B307" s="30"/>
      <c r="C307" s="52" t="s">
        <v>461</v>
      </c>
      <c r="D307" s="30"/>
      <c r="E307" s="42"/>
      <c r="F307" s="30"/>
      <c r="G307" s="30"/>
      <c r="H307" s="30"/>
      <c r="I307" s="53"/>
      <c r="J307" s="30" t="s">
        <v>469</v>
      </c>
      <c r="K307" s="8"/>
    </row>
    <row r="308" spans="1:11" ht="19.5" customHeight="1">
      <c r="A308" s="30"/>
      <c r="B308" s="30"/>
      <c r="C308" s="30"/>
      <c r="D308" s="30"/>
      <c r="E308" s="42"/>
      <c r="F308" s="32"/>
      <c r="G308" s="32"/>
      <c r="H308" s="32"/>
      <c r="I308" s="32"/>
      <c r="J308" s="30"/>
      <c r="K308" s="72"/>
    </row>
    <row r="309" spans="1:11" s="41" customFormat="1" ht="19.5" customHeight="1">
      <c r="A309" s="138"/>
      <c r="B309" s="138"/>
      <c r="C309" s="28"/>
      <c r="D309" s="28"/>
      <c r="E309" s="139"/>
      <c r="F309" s="139"/>
      <c r="G309" s="139"/>
      <c r="H309" s="139"/>
      <c r="I309" s="28"/>
      <c r="J309" s="28"/>
      <c r="K309" s="28"/>
    </row>
    <row r="310" spans="1:11" ht="19.5" customHeight="1">
      <c r="A310" s="163">
        <v>74</v>
      </c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</row>
    <row r="311" spans="1:11" ht="19.5" customHeight="1">
      <c r="A311" s="158" t="s">
        <v>87</v>
      </c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</row>
    <row r="312" spans="1:11" ht="19.5" customHeight="1">
      <c r="A312" s="158" t="s">
        <v>808</v>
      </c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</row>
    <row r="313" spans="1:11" ht="19.5" customHeight="1">
      <c r="A313" s="158" t="s">
        <v>809</v>
      </c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</row>
    <row r="314" spans="1:11" ht="19.5" customHeight="1">
      <c r="A314" s="158" t="s">
        <v>88</v>
      </c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</row>
    <row r="315" spans="1:11" ht="19.5" customHeight="1">
      <c r="A315" s="159" t="s">
        <v>848</v>
      </c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</row>
    <row r="316" spans="1:11" ht="19.5" customHeight="1">
      <c r="A316" s="159" t="s">
        <v>1076</v>
      </c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</row>
    <row r="317" spans="1:11" ht="19.5" customHeight="1">
      <c r="A317" s="12" t="s">
        <v>362</v>
      </c>
      <c r="B317" s="12"/>
      <c r="C317" s="12"/>
      <c r="D317" s="12"/>
      <c r="E317" s="145"/>
      <c r="F317" s="145"/>
      <c r="G317" s="145"/>
      <c r="H317" s="145"/>
      <c r="I317" s="145"/>
      <c r="J317" s="145"/>
      <c r="K317" s="12"/>
    </row>
    <row r="318" spans="1:11" ht="19.5" customHeight="1">
      <c r="A318" s="12" t="s">
        <v>1098</v>
      </c>
      <c r="B318" s="18"/>
      <c r="C318" s="18"/>
      <c r="D318" s="18"/>
      <c r="E318" s="145"/>
      <c r="F318" s="145"/>
      <c r="G318" s="145"/>
      <c r="H318" s="145"/>
      <c r="I318" s="145"/>
      <c r="J318" s="145"/>
      <c r="K318" s="12"/>
    </row>
    <row r="319" spans="1:11" ht="19.5" customHeight="1">
      <c r="A319" s="19"/>
      <c r="B319" s="20"/>
      <c r="C319" s="21"/>
      <c r="D319" s="20" t="s">
        <v>55</v>
      </c>
      <c r="E319" s="160" t="s">
        <v>218</v>
      </c>
      <c r="F319" s="161"/>
      <c r="G319" s="161"/>
      <c r="H319" s="162"/>
      <c r="I319" s="22" t="s">
        <v>215</v>
      </c>
      <c r="J319" s="23" t="s">
        <v>57</v>
      </c>
      <c r="K319" s="23" t="s">
        <v>59</v>
      </c>
    </row>
    <row r="320" spans="1:11" ht="19.5" customHeight="1">
      <c r="A320" s="20" t="s">
        <v>96</v>
      </c>
      <c r="B320" s="20" t="s">
        <v>213</v>
      </c>
      <c r="C320" s="20" t="s">
        <v>54</v>
      </c>
      <c r="D320" s="20" t="s">
        <v>214</v>
      </c>
      <c r="E320" s="24">
        <v>2561</v>
      </c>
      <c r="F320" s="23">
        <v>2562</v>
      </c>
      <c r="G320" s="23">
        <v>2563</v>
      </c>
      <c r="H320" s="25">
        <v>2564</v>
      </c>
      <c r="I320" s="25" t="s">
        <v>216</v>
      </c>
      <c r="J320" s="20" t="s">
        <v>58</v>
      </c>
      <c r="K320" s="25" t="s">
        <v>812</v>
      </c>
    </row>
    <row r="321" spans="1:11" ht="19.5" customHeight="1">
      <c r="A321" s="26"/>
      <c r="B321" s="26"/>
      <c r="C321" s="26"/>
      <c r="D321" s="26"/>
      <c r="E321" s="27" t="s">
        <v>56</v>
      </c>
      <c r="F321" s="28" t="s">
        <v>56</v>
      </c>
      <c r="G321" s="28" t="s">
        <v>56</v>
      </c>
      <c r="H321" s="28" t="s">
        <v>56</v>
      </c>
      <c r="I321" s="28"/>
      <c r="J321" s="29"/>
      <c r="K321" s="9"/>
    </row>
    <row r="322" spans="1:11" ht="19.5" customHeight="1">
      <c r="A322" s="8">
        <v>4</v>
      </c>
      <c r="B322" s="30" t="s">
        <v>1140</v>
      </c>
      <c r="C322" s="30" t="s">
        <v>477</v>
      </c>
      <c r="D322" s="30" t="s">
        <v>1142</v>
      </c>
      <c r="E322" s="58" t="s">
        <v>1109</v>
      </c>
      <c r="F322" s="58" t="s">
        <v>1109</v>
      </c>
      <c r="G322" s="58" t="s">
        <v>1109</v>
      </c>
      <c r="H322" s="58">
        <v>6912000</v>
      </c>
      <c r="I322" s="53" t="s">
        <v>658</v>
      </c>
      <c r="J322" s="30" t="s">
        <v>482</v>
      </c>
      <c r="K322" s="46" t="s">
        <v>12</v>
      </c>
    </row>
    <row r="323" spans="1:11" ht="19.5" customHeight="1">
      <c r="A323" s="8"/>
      <c r="B323" s="30" t="s">
        <v>1141</v>
      </c>
      <c r="C323" s="30" t="s">
        <v>1233</v>
      </c>
      <c r="D323" s="30" t="s">
        <v>1143</v>
      </c>
      <c r="E323" s="31"/>
      <c r="F323" s="31"/>
      <c r="G323" s="31"/>
      <c r="H323" s="31"/>
      <c r="I323" s="16" t="s">
        <v>656</v>
      </c>
      <c r="J323" s="30" t="s">
        <v>483</v>
      </c>
      <c r="K323" s="43"/>
    </row>
    <row r="324" spans="1:11" ht="19.5" customHeight="1">
      <c r="A324" s="8"/>
      <c r="B324" s="30" t="s">
        <v>36</v>
      </c>
      <c r="C324" s="30" t="s">
        <v>1234</v>
      </c>
      <c r="D324" s="40" t="s">
        <v>1195</v>
      </c>
      <c r="E324" s="31"/>
      <c r="F324" s="31"/>
      <c r="G324" s="31"/>
      <c r="H324" s="31"/>
      <c r="I324" s="16" t="s">
        <v>43</v>
      </c>
      <c r="J324" s="30" t="s">
        <v>484</v>
      </c>
      <c r="K324" s="43"/>
    </row>
    <row r="325" spans="1:11" ht="19.5" customHeight="1">
      <c r="A325" s="8"/>
      <c r="B325" s="30"/>
      <c r="C325" s="30" t="s">
        <v>1235</v>
      </c>
      <c r="D325" s="30" t="s">
        <v>1196</v>
      </c>
      <c r="E325" s="42"/>
      <c r="F325" s="30"/>
      <c r="G325" s="30"/>
      <c r="H325" s="30"/>
      <c r="I325" s="8"/>
      <c r="J325" s="30" t="s">
        <v>44</v>
      </c>
      <c r="K325" s="8"/>
    </row>
    <row r="326" spans="1:11" ht="19.5" customHeight="1">
      <c r="A326" s="8"/>
      <c r="B326" s="30"/>
      <c r="C326" s="52"/>
      <c r="D326" s="30"/>
      <c r="E326" s="42"/>
      <c r="F326" s="30"/>
      <c r="G326" s="30"/>
      <c r="H326" s="30"/>
      <c r="I326" s="7"/>
      <c r="J326" s="30"/>
      <c r="K326" s="30"/>
    </row>
    <row r="327" spans="1:11" ht="19.5" customHeight="1">
      <c r="A327" s="46"/>
      <c r="B327" s="43"/>
      <c r="C327" s="52"/>
      <c r="D327" s="43"/>
      <c r="E327" s="94"/>
      <c r="F327" s="17"/>
      <c r="G327" s="17"/>
      <c r="H327" s="17"/>
      <c r="I327" s="53"/>
      <c r="J327" s="30"/>
      <c r="K327" s="46"/>
    </row>
    <row r="328" spans="1:11" ht="19.5" customHeight="1">
      <c r="A328" s="46"/>
      <c r="B328" s="43"/>
      <c r="C328" s="52"/>
      <c r="D328" s="43"/>
      <c r="E328" s="68"/>
      <c r="F328" s="101"/>
      <c r="G328" s="101"/>
      <c r="H328" s="68"/>
      <c r="I328" s="16"/>
      <c r="J328" s="30"/>
      <c r="K328" s="43"/>
    </row>
    <row r="329" spans="1:11" ht="19.5" customHeight="1">
      <c r="A329" s="43"/>
      <c r="B329" s="43"/>
      <c r="C329" s="52"/>
      <c r="D329" s="43"/>
      <c r="E329" s="99"/>
      <c r="F329" s="43"/>
      <c r="G329" s="43"/>
      <c r="H329" s="43"/>
      <c r="I329" s="16"/>
      <c r="J329" s="30"/>
      <c r="K329" s="43"/>
    </row>
    <row r="330" spans="1:11" ht="19.5" customHeight="1">
      <c r="A330" s="8"/>
      <c r="B330" s="30"/>
      <c r="C330" s="30"/>
      <c r="D330" s="30"/>
      <c r="E330" s="100"/>
      <c r="F330" s="45"/>
      <c r="G330" s="45"/>
      <c r="H330" s="45"/>
      <c r="I330" s="7"/>
      <c r="J330" s="30"/>
      <c r="K330" s="8"/>
    </row>
    <row r="331" spans="1:11" ht="19.5" customHeight="1">
      <c r="A331" s="8"/>
      <c r="B331" s="30"/>
      <c r="C331" s="30"/>
      <c r="D331" s="30"/>
      <c r="E331" s="100"/>
      <c r="F331" s="45"/>
      <c r="G331" s="45"/>
      <c r="H331" s="45"/>
      <c r="I331" s="7"/>
      <c r="J331" s="30"/>
      <c r="K331" s="8"/>
    </row>
    <row r="332" spans="1:11" ht="19.5" customHeight="1">
      <c r="A332" s="8"/>
      <c r="B332" s="30"/>
      <c r="C332" s="30"/>
      <c r="D332" s="30"/>
      <c r="E332" s="100"/>
      <c r="F332" s="45"/>
      <c r="G332" s="45"/>
      <c r="H332" s="45"/>
      <c r="I332" s="7"/>
      <c r="J332" s="30"/>
      <c r="K332" s="8"/>
    </row>
    <row r="333" spans="1:11" ht="19.5" customHeight="1">
      <c r="A333" s="8"/>
      <c r="B333" s="30"/>
      <c r="C333" s="52"/>
      <c r="D333" s="30"/>
      <c r="E333" s="58"/>
      <c r="F333" s="7"/>
      <c r="G333" s="7"/>
      <c r="H333" s="7"/>
      <c r="I333" s="53"/>
      <c r="J333" s="30"/>
      <c r="K333" s="8"/>
    </row>
    <row r="334" spans="1:11" ht="19.5" customHeight="1">
      <c r="A334" s="30"/>
      <c r="B334" s="30"/>
      <c r="C334" s="52"/>
      <c r="D334" s="30"/>
      <c r="E334" s="67"/>
      <c r="F334" s="32"/>
      <c r="G334" s="31"/>
      <c r="H334" s="31"/>
      <c r="I334" s="16"/>
      <c r="J334" s="30"/>
      <c r="K334" s="30"/>
    </row>
    <row r="335" spans="1:11" ht="19.5" customHeight="1">
      <c r="A335" s="8"/>
      <c r="B335" s="30"/>
      <c r="C335" s="52"/>
      <c r="D335" s="30"/>
      <c r="E335" s="58"/>
      <c r="F335" s="30"/>
      <c r="G335" s="30"/>
      <c r="H335" s="30"/>
      <c r="I335" s="16"/>
      <c r="J335" s="30"/>
      <c r="K335" s="8"/>
    </row>
    <row r="336" spans="1:11" ht="19.5" customHeight="1">
      <c r="A336" s="30"/>
      <c r="B336" s="30"/>
      <c r="C336" s="30"/>
      <c r="D336" s="30"/>
      <c r="E336" s="42"/>
      <c r="F336" s="32"/>
      <c r="G336" s="32"/>
      <c r="H336" s="32"/>
      <c r="I336" s="32"/>
      <c r="J336" s="30"/>
      <c r="K336" s="72"/>
    </row>
    <row r="337" spans="1:11" ht="19.5" customHeight="1">
      <c r="A337" s="125" t="s">
        <v>823</v>
      </c>
      <c r="B337" s="125" t="s">
        <v>929</v>
      </c>
      <c r="C337" s="126" t="s">
        <v>847</v>
      </c>
      <c r="D337" s="126" t="s">
        <v>847</v>
      </c>
      <c r="E337" s="127">
        <f>E294+E299+E304</f>
        <v>2800000</v>
      </c>
      <c r="F337" s="127">
        <f t="shared" ref="F337:G337" si="3">F294+F299+F304</f>
        <v>2800000</v>
      </c>
      <c r="G337" s="127">
        <f t="shared" si="3"/>
        <v>2800000</v>
      </c>
      <c r="H337" s="127">
        <f>H294+H299+H304+H322</f>
        <v>9712000</v>
      </c>
      <c r="I337" s="126" t="s">
        <v>847</v>
      </c>
      <c r="J337" s="126" t="s">
        <v>847</v>
      </c>
      <c r="K337" s="126" t="s">
        <v>847</v>
      </c>
    </row>
    <row r="338" spans="1:11" ht="19.5" customHeight="1">
      <c r="A338" s="163">
        <v>75</v>
      </c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</row>
    <row r="339" spans="1:11" ht="19.5" customHeight="1">
      <c r="A339" s="158" t="s">
        <v>87</v>
      </c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</row>
    <row r="340" spans="1:11" ht="19.5" customHeight="1">
      <c r="A340" s="158" t="s">
        <v>808</v>
      </c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</row>
    <row r="341" spans="1:11" ht="19.5" customHeight="1">
      <c r="A341" s="158" t="s">
        <v>809</v>
      </c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</row>
    <row r="342" spans="1:11" ht="19.5" customHeight="1">
      <c r="A342" s="158" t="s">
        <v>88</v>
      </c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</row>
    <row r="343" spans="1:11" ht="19.5" customHeight="1">
      <c r="A343" s="159" t="s">
        <v>848</v>
      </c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</row>
    <row r="344" spans="1:11" ht="19.5" customHeight="1">
      <c r="A344" s="159" t="s">
        <v>1076</v>
      </c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</row>
    <row r="345" spans="1:11" ht="19.5" customHeight="1">
      <c r="A345" s="12" t="s">
        <v>362</v>
      </c>
      <c r="B345" s="12"/>
      <c r="C345" s="12"/>
      <c r="D345" s="12"/>
      <c r="E345" s="131"/>
      <c r="F345" s="131"/>
      <c r="G345" s="131"/>
      <c r="H345" s="131"/>
      <c r="I345" s="131"/>
      <c r="J345" s="131"/>
      <c r="K345" s="12"/>
    </row>
    <row r="346" spans="1:11" ht="19.5" customHeight="1">
      <c r="A346" s="12" t="s">
        <v>1099</v>
      </c>
      <c r="B346" s="18"/>
      <c r="C346" s="18"/>
      <c r="D346" s="18"/>
      <c r="E346" s="131"/>
      <c r="F346" s="131"/>
      <c r="G346" s="131"/>
      <c r="H346" s="131"/>
      <c r="I346" s="131"/>
      <c r="J346" s="131"/>
      <c r="K346" s="12"/>
    </row>
    <row r="347" spans="1:11" ht="19.5" customHeight="1">
      <c r="A347" s="19"/>
      <c r="B347" s="20"/>
      <c r="C347" s="21"/>
      <c r="D347" s="20" t="s">
        <v>55</v>
      </c>
      <c r="E347" s="160" t="s">
        <v>218</v>
      </c>
      <c r="F347" s="161"/>
      <c r="G347" s="161"/>
      <c r="H347" s="162"/>
      <c r="I347" s="22" t="s">
        <v>215</v>
      </c>
      <c r="J347" s="23" t="s">
        <v>57</v>
      </c>
      <c r="K347" s="23" t="s">
        <v>59</v>
      </c>
    </row>
    <row r="348" spans="1:11" ht="19.5" customHeight="1">
      <c r="A348" s="20" t="s">
        <v>96</v>
      </c>
      <c r="B348" s="20" t="s">
        <v>213</v>
      </c>
      <c r="C348" s="20" t="s">
        <v>54</v>
      </c>
      <c r="D348" s="20" t="s">
        <v>214</v>
      </c>
      <c r="E348" s="24">
        <v>2561</v>
      </c>
      <c r="F348" s="23">
        <v>2562</v>
      </c>
      <c r="G348" s="23">
        <v>2563</v>
      </c>
      <c r="H348" s="25">
        <v>2564</v>
      </c>
      <c r="I348" s="25" t="s">
        <v>216</v>
      </c>
      <c r="J348" s="20" t="s">
        <v>58</v>
      </c>
      <c r="K348" s="25" t="s">
        <v>812</v>
      </c>
    </row>
    <row r="349" spans="1:11" ht="19.5" customHeight="1">
      <c r="A349" s="26"/>
      <c r="B349" s="26"/>
      <c r="C349" s="26"/>
      <c r="D349" s="26"/>
      <c r="E349" s="27" t="s">
        <v>56</v>
      </c>
      <c r="F349" s="28" t="s">
        <v>56</v>
      </c>
      <c r="G349" s="28" t="s">
        <v>56</v>
      </c>
      <c r="H349" s="28" t="s">
        <v>56</v>
      </c>
      <c r="I349" s="28"/>
      <c r="J349" s="29"/>
      <c r="K349" s="9"/>
    </row>
    <row r="350" spans="1:11" ht="19.5" customHeight="1">
      <c r="A350" s="8">
        <v>1</v>
      </c>
      <c r="B350" s="30" t="s">
        <v>225</v>
      </c>
      <c r="C350" s="30" t="s">
        <v>1085</v>
      </c>
      <c r="D350" s="30" t="s">
        <v>405</v>
      </c>
      <c r="E350" s="58">
        <v>20000</v>
      </c>
      <c r="F350" s="58">
        <v>20000</v>
      </c>
      <c r="G350" s="58">
        <v>20000</v>
      </c>
      <c r="H350" s="58">
        <v>20000</v>
      </c>
      <c r="I350" s="53" t="s">
        <v>652</v>
      </c>
      <c r="J350" s="30" t="s">
        <v>406</v>
      </c>
      <c r="K350" s="11" t="s">
        <v>166</v>
      </c>
    </row>
    <row r="351" spans="1:11" ht="19.5" customHeight="1">
      <c r="A351" s="8"/>
      <c r="B351" s="30" t="s">
        <v>652</v>
      </c>
      <c r="C351" s="30" t="s">
        <v>1086</v>
      </c>
      <c r="D351" s="30" t="s">
        <v>52</v>
      </c>
      <c r="E351" s="31"/>
      <c r="F351" s="32"/>
      <c r="G351" s="32"/>
      <c r="H351" s="31"/>
      <c r="I351" s="32" t="s">
        <v>631</v>
      </c>
      <c r="J351" s="30" t="s">
        <v>407</v>
      </c>
      <c r="K351" s="11" t="s">
        <v>51</v>
      </c>
    </row>
    <row r="352" spans="1:11" ht="19.5" customHeight="1">
      <c r="A352" s="8"/>
      <c r="B352" s="30"/>
      <c r="C352" s="30" t="s">
        <v>408</v>
      </c>
      <c r="D352" s="30"/>
      <c r="E352" s="42"/>
      <c r="F352" s="30"/>
      <c r="G352" s="30"/>
      <c r="H352" s="30"/>
      <c r="I352" s="7"/>
      <c r="J352" s="30" t="s">
        <v>53</v>
      </c>
      <c r="K352" s="16"/>
    </row>
    <row r="353" spans="1:11" ht="19.5" customHeight="1">
      <c r="A353" s="8"/>
      <c r="B353" s="30"/>
      <c r="C353" s="30"/>
      <c r="D353" s="30"/>
      <c r="E353" s="42"/>
      <c r="F353" s="30"/>
      <c r="G353" s="30"/>
      <c r="H353" s="30"/>
      <c r="I353" s="8"/>
      <c r="J353" s="30"/>
      <c r="K353" s="16"/>
    </row>
    <row r="354" spans="1:11" ht="19.5" customHeight="1">
      <c r="A354" s="8">
        <v>2</v>
      </c>
      <c r="B354" s="30" t="s">
        <v>1042</v>
      </c>
      <c r="C354" s="30" t="s">
        <v>398</v>
      </c>
      <c r="D354" s="30" t="s">
        <v>399</v>
      </c>
      <c r="E354" s="58">
        <v>20000</v>
      </c>
      <c r="F354" s="7">
        <v>20000</v>
      </c>
      <c r="G354" s="7">
        <v>20000</v>
      </c>
      <c r="H354" s="7">
        <v>20000</v>
      </c>
      <c r="I354" s="53" t="s">
        <v>623</v>
      </c>
      <c r="J354" s="30" t="s">
        <v>402</v>
      </c>
      <c r="K354" s="11" t="s">
        <v>166</v>
      </c>
    </row>
    <row r="355" spans="1:11" ht="19.5" customHeight="1">
      <c r="A355" s="30"/>
      <c r="B355" s="30" t="s">
        <v>1087</v>
      </c>
      <c r="C355" s="30" t="s">
        <v>1089</v>
      </c>
      <c r="D355" s="30" t="s">
        <v>400</v>
      </c>
      <c r="E355" s="58"/>
      <c r="F355" s="7"/>
      <c r="G355" s="7"/>
      <c r="H355" s="7"/>
      <c r="I355" s="16" t="s">
        <v>625</v>
      </c>
      <c r="J355" s="30" t="s">
        <v>403</v>
      </c>
      <c r="K355" s="11" t="s">
        <v>51</v>
      </c>
    </row>
    <row r="356" spans="1:11" ht="19.5" customHeight="1">
      <c r="A356" s="30"/>
      <c r="B356" s="30" t="s">
        <v>1088</v>
      </c>
      <c r="C356" s="30" t="s">
        <v>1090</v>
      </c>
      <c r="D356" s="30" t="s">
        <v>401</v>
      </c>
      <c r="E356" s="31"/>
      <c r="F356" s="32"/>
      <c r="G356" s="32"/>
      <c r="H356" s="32"/>
      <c r="I356" s="32"/>
      <c r="J356" s="30" t="s">
        <v>404</v>
      </c>
      <c r="K356" s="52"/>
    </row>
    <row r="357" spans="1:11" ht="19.5" customHeight="1">
      <c r="A357" s="8"/>
      <c r="B357" s="30"/>
      <c r="C357" s="30" t="s">
        <v>52</v>
      </c>
      <c r="D357" s="30"/>
      <c r="E357" s="42"/>
      <c r="F357" s="30"/>
      <c r="G357" s="30"/>
      <c r="H357" s="30"/>
      <c r="I357" s="32"/>
      <c r="J357" s="30"/>
      <c r="K357" s="30"/>
    </row>
    <row r="358" spans="1:11" ht="19.5" customHeight="1">
      <c r="A358" s="8"/>
      <c r="B358" s="30"/>
      <c r="C358" s="30"/>
      <c r="D358" s="30"/>
      <c r="E358" s="58"/>
      <c r="F358" s="7"/>
      <c r="G358" s="7"/>
      <c r="H358" s="7"/>
      <c r="I358" s="7"/>
      <c r="J358" s="30"/>
      <c r="K358" s="8"/>
    </row>
    <row r="359" spans="1:11" ht="19.5" customHeight="1">
      <c r="A359" s="8">
        <v>3</v>
      </c>
      <c r="B359" s="30" t="s">
        <v>383</v>
      </c>
      <c r="C359" s="30" t="s">
        <v>384</v>
      </c>
      <c r="D359" s="30" t="s">
        <v>385</v>
      </c>
      <c r="E359" s="58">
        <v>20000</v>
      </c>
      <c r="F359" s="58">
        <v>20000</v>
      </c>
      <c r="G359" s="58">
        <v>20000</v>
      </c>
      <c r="H359" s="58">
        <v>20000</v>
      </c>
      <c r="I359" s="53" t="s">
        <v>649</v>
      </c>
      <c r="J359" s="30" t="s">
        <v>392</v>
      </c>
      <c r="K359" s="11" t="s">
        <v>166</v>
      </c>
    </row>
    <row r="360" spans="1:11" ht="19.5" customHeight="1">
      <c r="A360" s="30"/>
      <c r="B360" s="30"/>
      <c r="C360" s="40" t="s">
        <v>386</v>
      </c>
      <c r="D360" s="42" t="s">
        <v>387</v>
      </c>
      <c r="E360" s="31"/>
      <c r="F360" s="32"/>
      <c r="G360" s="31"/>
      <c r="H360" s="31"/>
      <c r="I360" s="53" t="s">
        <v>650</v>
      </c>
      <c r="J360" s="40" t="s">
        <v>393</v>
      </c>
      <c r="K360" s="11" t="s">
        <v>51</v>
      </c>
    </row>
    <row r="361" spans="1:11" ht="19.5" customHeight="1">
      <c r="A361" s="30"/>
      <c r="B361" s="30"/>
      <c r="C361" s="30" t="s">
        <v>88</v>
      </c>
      <c r="E361" s="42"/>
      <c r="F361" s="30"/>
      <c r="G361" s="30"/>
      <c r="H361" s="30"/>
      <c r="I361" s="16" t="s">
        <v>651</v>
      </c>
      <c r="J361" s="40" t="s">
        <v>394</v>
      </c>
      <c r="K361" s="11"/>
    </row>
    <row r="362" spans="1:11" ht="19.5" customHeight="1">
      <c r="A362" s="30"/>
      <c r="B362" s="30"/>
      <c r="C362" s="30"/>
      <c r="D362" s="30"/>
      <c r="E362" s="42"/>
      <c r="F362" s="30"/>
      <c r="G362" s="30"/>
      <c r="H362" s="30"/>
      <c r="I362" s="7"/>
      <c r="J362" s="40" t="s">
        <v>36</v>
      </c>
      <c r="K362" s="52"/>
    </row>
    <row r="363" spans="1:11" ht="19.5" customHeight="1">
      <c r="A363" s="8"/>
      <c r="B363" s="30"/>
      <c r="C363" s="30"/>
      <c r="D363" s="30"/>
      <c r="E363" s="31"/>
      <c r="F363" s="32"/>
      <c r="G363" s="32"/>
      <c r="H363" s="32"/>
      <c r="I363" s="32"/>
      <c r="J363" s="30"/>
      <c r="K363" s="8"/>
    </row>
    <row r="364" spans="1:11" ht="19.5" customHeight="1">
      <c r="A364" s="8"/>
      <c r="B364" s="30"/>
      <c r="C364" s="30"/>
      <c r="D364" s="30"/>
      <c r="E364" s="31"/>
      <c r="F364" s="32"/>
      <c r="G364" s="32"/>
      <c r="H364" s="32"/>
      <c r="I364" s="32"/>
      <c r="J364" s="30"/>
      <c r="K364" s="60"/>
    </row>
    <row r="365" spans="1:11" ht="19.5" customHeight="1">
      <c r="A365" s="33"/>
      <c r="B365" s="33"/>
      <c r="C365" s="33"/>
      <c r="D365" s="33"/>
      <c r="E365" s="34"/>
      <c r="F365" s="35"/>
      <c r="G365" s="35"/>
      <c r="H365" s="35"/>
      <c r="I365" s="35"/>
      <c r="J365" s="33"/>
      <c r="K365" s="9"/>
    </row>
    <row r="366" spans="1:11" ht="19.5" customHeight="1">
      <c r="A366" s="163">
        <v>76</v>
      </c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</row>
    <row r="367" spans="1:11" ht="19.5" customHeight="1">
      <c r="A367" s="158" t="s">
        <v>87</v>
      </c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</row>
    <row r="368" spans="1:11" ht="19.5" customHeight="1">
      <c r="A368" s="158" t="s">
        <v>808</v>
      </c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</row>
    <row r="369" spans="1:11" ht="19.5" customHeight="1">
      <c r="A369" s="158" t="s">
        <v>809</v>
      </c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</row>
    <row r="370" spans="1:11" ht="19.5" customHeight="1">
      <c r="A370" s="158" t="s">
        <v>88</v>
      </c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</row>
    <row r="371" spans="1:11" ht="19.5" customHeight="1">
      <c r="A371" s="159" t="s">
        <v>848</v>
      </c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</row>
    <row r="372" spans="1:11" ht="19.5" customHeight="1">
      <c r="A372" s="159" t="s">
        <v>1076</v>
      </c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</row>
    <row r="373" spans="1:11" ht="19.5" customHeight="1">
      <c r="A373" s="12" t="s">
        <v>362</v>
      </c>
      <c r="B373" s="12"/>
      <c r="C373" s="12"/>
      <c r="D373" s="12"/>
      <c r="E373" s="131"/>
      <c r="F373" s="131"/>
      <c r="G373" s="131"/>
      <c r="H373" s="131"/>
      <c r="I373" s="131"/>
      <c r="J373" s="131"/>
      <c r="K373" s="12"/>
    </row>
    <row r="374" spans="1:11" ht="19.5" customHeight="1">
      <c r="A374" s="12" t="s">
        <v>1099</v>
      </c>
      <c r="B374" s="18"/>
      <c r="C374" s="18"/>
      <c r="D374" s="18"/>
      <c r="E374" s="131"/>
      <c r="F374" s="131"/>
      <c r="G374" s="131"/>
      <c r="H374" s="131"/>
      <c r="I374" s="131"/>
      <c r="J374" s="131"/>
      <c r="K374" s="12"/>
    </row>
    <row r="375" spans="1:11" ht="19.5" customHeight="1">
      <c r="A375" s="19"/>
      <c r="B375" s="20"/>
      <c r="C375" s="21"/>
      <c r="D375" s="20" t="s">
        <v>55</v>
      </c>
      <c r="E375" s="160" t="s">
        <v>218</v>
      </c>
      <c r="F375" s="161"/>
      <c r="G375" s="161"/>
      <c r="H375" s="162"/>
      <c r="I375" s="22" t="s">
        <v>215</v>
      </c>
      <c r="J375" s="23" t="s">
        <v>57</v>
      </c>
      <c r="K375" s="23" t="s">
        <v>59</v>
      </c>
    </row>
    <row r="376" spans="1:11" ht="19.5" customHeight="1">
      <c r="A376" s="20" t="s">
        <v>96</v>
      </c>
      <c r="B376" s="20" t="s">
        <v>213</v>
      </c>
      <c r="C376" s="20" t="s">
        <v>54</v>
      </c>
      <c r="D376" s="20" t="s">
        <v>214</v>
      </c>
      <c r="E376" s="24">
        <v>2561</v>
      </c>
      <c r="F376" s="23">
        <v>2562</v>
      </c>
      <c r="G376" s="23">
        <v>2563</v>
      </c>
      <c r="H376" s="25">
        <v>2564</v>
      </c>
      <c r="I376" s="25" t="s">
        <v>216</v>
      </c>
      <c r="J376" s="20" t="s">
        <v>58</v>
      </c>
      <c r="K376" s="25" t="s">
        <v>812</v>
      </c>
    </row>
    <row r="377" spans="1:11" ht="19.5" customHeight="1">
      <c r="A377" s="26"/>
      <c r="B377" s="26"/>
      <c r="C377" s="26"/>
      <c r="D377" s="26"/>
      <c r="E377" s="27" t="s">
        <v>56</v>
      </c>
      <c r="F377" s="28" t="s">
        <v>56</v>
      </c>
      <c r="G377" s="28" t="s">
        <v>56</v>
      </c>
      <c r="H377" s="28" t="s">
        <v>56</v>
      </c>
      <c r="I377" s="28"/>
      <c r="J377" s="29"/>
      <c r="K377" s="9"/>
    </row>
    <row r="378" spans="1:11" ht="19.5" customHeight="1">
      <c r="A378" s="8">
        <v>4</v>
      </c>
      <c r="B378" s="30" t="s">
        <v>575</v>
      </c>
      <c r="C378" s="30" t="s">
        <v>1092</v>
      </c>
      <c r="D378" s="30" t="s">
        <v>388</v>
      </c>
      <c r="E378" s="58">
        <v>50000</v>
      </c>
      <c r="F378" s="58">
        <v>50000</v>
      </c>
      <c r="G378" s="58">
        <v>50000</v>
      </c>
      <c r="H378" s="58">
        <v>50000</v>
      </c>
      <c r="I378" s="53" t="s">
        <v>623</v>
      </c>
      <c r="J378" s="30" t="s">
        <v>395</v>
      </c>
      <c r="K378" s="11" t="s">
        <v>166</v>
      </c>
    </row>
    <row r="379" spans="1:11" ht="19.5" customHeight="1">
      <c r="A379" s="8"/>
      <c r="B379" s="30" t="s">
        <v>1091</v>
      </c>
      <c r="C379" s="30" t="s">
        <v>1093</v>
      </c>
      <c r="D379" s="30" t="s">
        <v>36</v>
      </c>
      <c r="E379" s="31"/>
      <c r="F379" s="30"/>
      <c r="G379" s="30"/>
      <c r="H379" s="30"/>
      <c r="I379" s="16" t="s">
        <v>641</v>
      </c>
      <c r="J379" s="30" t="s">
        <v>165</v>
      </c>
      <c r="K379" s="11" t="s">
        <v>51</v>
      </c>
    </row>
    <row r="380" spans="1:11" ht="19.5" customHeight="1">
      <c r="A380" s="30"/>
      <c r="B380" s="30"/>
      <c r="C380" s="30" t="s">
        <v>1094</v>
      </c>
      <c r="D380" s="30"/>
      <c r="E380" s="93"/>
      <c r="F380" s="7"/>
      <c r="G380" s="7"/>
      <c r="H380" s="7"/>
      <c r="I380" s="7"/>
      <c r="J380" s="30" t="s">
        <v>396</v>
      </c>
      <c r="K380" s="11"/>
    </row>
    <row r="381" spans="1:11" ht="19.5" customHeight="1">
      <c r="A381" s="30"/>
      <c r="B381" s="30"/>
      <c r="C381" s="30" t="s">
        <v>1095</v>
      </c>
      <c r="D381" s="30"/>
      <c r="E381" s="42"/>
      <c r="F381" s="32"/>
      <c r="G381" s="32"/>
      <c r="H381" s="32"/>
      <c r="I381" s="32"/>
      <c r="J381" s="30" t="s">
        <v>397</v>
      </c>
      <c r="K381" s="30"/>
    </row>
    <row r="382" spans="1:11" ht="19.5" customHeight="1">
      <c r="A382" s="8"/>
      <c r="B382" s="30"/>
      <c r="C382" s="30" t="s">
        <v>88</v>
      </c>
      <c r="D382" s="16"/>
      <c r="E382" s="58"/>
      <c r="F382" s="7"/>
      <c r="G382" s="7"/>
      <c r="H382" s="7"/>
      <c r="I382" s="53"/>
      <c r="J382" s="52"/>
      <c r="K382" s="8"/>
    </row>
    <row r="383" spans="1:11" ht="19.5" customHeight="1">
      <c r="A383" s="30"/>
      <c r="B383" s="30"/>
      <c r="C383" s="52"/>
      <c r="D383" s="30"/>
      <c r="E383" s="31"/>
      <c r="F383" s="32"/>
      <c r="G383" s="31"/>
      <c r="H383" s="31"/>
      <c r="I383" s="16"/>
      <c r="J383" s="52"/>
      <c r="K383" s="30"/>
    </row>
    <row r="384" spans="1:11" ht="19.5" customHeight="1">
      <c r="A384" s="30"/>
      <c r="B384" s="30"/>
      <c r="C384" s="52"/>
      <c r="D384" s="30"/>
      <c r="E384" s="42"/>
      <c r="F384" s="30"/>
      <c r="G384" s="30"/>
      <c r="H384" s="30"/>
      <c r="I384" s="7"/>
      <c r="J384" s="52"/>
      <c r="K384" s="30"/>
    </row>
    <row r="385" spans="1:11" ht="19.5" customHeight="1">
      <c r="A385" s="30"/>
      <c r="B385" s="30"/>
      <c r="C385" s="52"/>
      <c r="D385" s="30"/>
      <c r="E385" s="42"/>
      <c r="F385" s="30"/>
      <c r="G385" s="30"/>
      <c r="H385" s="30"/>
      <c r="I385" s="32"/>
      <c r="J385" s="52"/>
      <c r="K385" s="30"/>
    </row>
    <row r="386" spans="1:11" ht="19.5" customHeight="1">
      <c r="A386" s="30"/>
      <c r="B386" s="30"/>
      <c r="C386" s="52"/>
      <c r="D386" s="30"/>
      <c r="E386" s="42"/>
      <c r="F386" s="30"/>
      <c r="G386" s="30"/>
      <c r="H386" s="30"/>
      <c r="I386" s="7"/>
      <c r="J386" s="52"/>
      <c r="K386" s="30"/>
    </row>
    <row r="387" spans="1:11" ht="19.5" customHeight="1">
      <c r="A387" s="30"/>
      <c r="B387" s="30"/>
      <c r="C387" s="30"/>
      <c r="D387" s="30"/>
      <c r="E387" s="42"/>
      <c r="F387" s="30"/>
      <c r="G387" s="30"/>
      <c r="H387" s="30"/>
      <c r="I387" s="32"/>
      <c r="J387" s="30"/>
      <c r="K387" s="8"/>
    </row>
    <row r="388" spans="1:11" ht="19.5" customHeight="1">
      <c r="A388" s="8"/>
      <c r="B388" s="30"/>
      <c r="C388" s="30"/>
      <c r="D388" s="30"/>
      <c r="E388" s="58"/>
      <c r="F388" s="7"/>
      <c r="G388" s="7"/>
      <c r="H388" s="7"/>
      <c r="I388" s="53"/>
      <c r="J388" s="30"/>
      <c r="K388" s="8"/>
    </row>
    <row r="389" spans="1:11" ht="19.5" customHeight="1">
      <c r="A389" s="8"/>
      <c r="B389" s="30"/>
      <c r="C389" s="30"/>
      <c r="D389" s="30"/>
      <c r="E389" s="31"/>
      <c r="F389" s="30"/>
      <c r="G389" s="30"/>
      <c r="H389" s="30"/>
      <c r="I389" s="16"/>
      <c r="J389" s="41"/>
      <c r="K389" s="30"/>
    </row>
    <row r="390" spans="1:11" ht="19.5" customHeight="1">
      <c r="A390" s="8"/>
      <c r="B390" s="30"/>
      <c r="C390" s="30"/>
      <c r="D390" s="30"/>
      <c r="E390" s="42"/>
      <c r="F390" s="7"/>
      <c r="G390" s="7"/>
      <c r="H390" s="7"/>
      <c r="I390" s="7"/>
      <c r="J390" s="30"/>
      <c r="K390" s="30"/>
    </row>
    <row r="391" spans="1:11" ht="19.5" customHeight="1">
      <c r="A391" s="8"/>
      <c r="B391" s="30"/>
      <c r="C391" s="30"/>
      <c r="D391" s="30"/>
      <c r="E391" s="42"/>
      <c r="F391" s="32"/>
      <c r="G391" s="32"/>
      <c r="H391" s="32"/>
      <c r="I391" s="32"/>
      <c r="J391" s="30"/>
      <c r="K391" s="30"/>
    </row>
    <row r="392" spans="1:11" ht="19.5" customHeight="1">
      <c r="A392" s="8"/>
      <c r="B392" s="30"/>
      <c r="C392" s="30"/>
      <c r="D392" s="30"/>
      <c r="E392" s="42"/>
      <c r="F392" s="32"/>
      <c r="G392" s="32"/>
      <c r="H392" s="32"/>
      <c r="I392" s="32"/>
      <c r="J392" s="30"/>
      <c r="K392" s="72"/>
    </row>
    <row r="393" spans="1:11" ht="19.5" customHeight="1">
      <c r="A393" s="125" t="s">
        <v>823</v>
      </c>
      <c r="B393" s="125" t="s">
        <v>985</v>
      </c>
      <c r="C393" s="126" t="s">
        <v>847</v>
      </c>
      <c r="D393" s="126" t="s">
        <v>847</v>
      </c>
      <c r="E393" s="127">
        <f>E350+E354+E359+E378</f>
        <v>110000</v>
      </c>
      <c r="F393" s="127">
        <f t="shared" ref="F393:H393" si="4">F350+F354+F359+F378</f>
        <v>110000</v>
      </c>
      <c r="G393" s="127">
        <f t="shared" si="4"/>
        <v>110000</v>
      </c>
      <c r="H393" s="127">
        <f t="shared" si="4"/>
        <v>110000</v>
      </c>
      <c r="I393" s="126" t="s">
        <v>847</v>
      </c>
      <c r="J393" s="126" t="s">
        <v>847</v>
      </c>
      <c r="K393" s="126" t="s">
        <v>847</v>
      </c>
    </row>
    <row r="394" spans="1:11" ht="19.5" customHeight="1">
      <c r="A394" s="163">
        <v>77</v>
      </c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</row>
    <row r="395" spans="1:11" ht="19.5" customHeight="1">
      <c r="A395" s="158" t="s">
        <v>87</v>
      </c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</row>
    <row r="396" spans="1:11" ht="19.5" customHeight="1">
      <c r="A396" s="158" t="s">
        <v>808</v>
      </c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</row>
    <row r="397" spans="1:11" ht="19.5" customHeight="1">
      <c r="A397" s="158" t="s">
        <v>809</v>
      </c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</row>
    <row r="398" spans="1:11" ht="19.5" customHeight="1">
      <c r="A398" s="158" t="s">
        <v>88</v>
      </c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</row>
    <row r="399" spans="1:11" ht="19.5" customHeight="1">
      <c r="A399" s="159" t="s">
        <v>848</v>
      </c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</row>
    <row r="400" spans="1:11" ht="19.5" customHeight="1">
      <c r="A400" s="159" t="s">
        <v>1076</v>
      </c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</row>
    <row r="401" spans="1:11" ht="19.5" customHeight="1">
      <c r="A401" s="12" t="s">
        <v>362</v>
      </c>
      <c r="B401" s="12"/>
      <c r="C401" s="12"/>
      <c r="D401" s="12"/>
      <c r="E401" s="131"/>
      <c r="F401" s="131"/>
      <c r="G401" s="131"/>
      <c r="H401" s="131"/>
      <c r="I401" s="131"/>
      <c r="J401" s="131"/>
      <c r="K401" s="12"/>
    </row>
    <row r="402" spans="1:11" ht="19.5" customHeight="1">
      <c r="A402" s="12" t="s">
        <v>1100</v>
      </c>
      <c r="B402" s="18"/>
      <c r="C402" s="18"/>
      <c r="D402" s="18"/>
      <c r="E402" s="131"/>
      <c r="F402" s="131"/>
      <c r="G402" s="131"/>
      <c r="H402" s="131"/>
      <c r="I402" s="131"/>
      <c r="J402" s="131"/>
      <c r="K402" s="12"/>
    </row>
    <row r="403" spans="1:11" ht="19.5" customHeight="1">
      <c r="A403" s="19"/>
      <c r="B403" s="20"/>
      <c r="C403" s="21"/>
      <c r="D403" s="20" t="s">
        <v>55</v>
      </c>
      <c r="E403" s="160" t="s">
        <v>218</v>
      </c>
      <c r="F403" s="161"/>
      <c r="G403" s="161"/>
      <c r="H403" s="162"/>
      <c r="I403" s="22" t="s">
        <v>215</v>
      </c>
      <c r="J403" s="23" t="s">
        <v>57</v>
      </c>
      <c r="K403" s="23" t="s">
        <v>59</v>
      </c>
    </row>
    <row r="404" spans="1:11" ht="19.5" customHeight="1">
      <c r="A404" s="20" t="s">
        <v>96</v>
      </c>
      <c r="B404" s="20" t="s">
        <v>213</v>
      </c>
      <c r="C404" s="20" t="s">
        <v>54</v>
      </c>
      <c r="D404" s="20" t="s">
        <v>214</v>
      </c>
      <c r="E404" s="24">
        <v>2561</v>
      </c>
      <c r="F404" s="23">
        <v>2562</v>
      </c>
      <c r="G404" s="23">
        <v>2563</v>
      </c>
      <c r="H404" s="25">
        <v>2564</v>
      </c>
      <c r="I404" s="25" t="s">
        <v>216</v>
      </c>
      <c r="J404" s="20" t="s">
        <v>58</v>
      </c>
      <c r="K404" s="25" t="s">
        <v>812</v>
      </c>
    </row>
    <row r="405" spans="1:11" ht="19.5" customHeight="1">
      <c r="A405" s="26"/>
      <c r="B405" s="26"/>
      <c r="C405" s="26"/>
      <c r="D405" s="26"/>
      <c r="E405" s="27" t="s">
        <v>56</v>
      </c>
      <c r="F405" s="28" t="s">
        <v>56</v>
      </c>
      <c r="G405" s="28" t="s">
        <v>56</v>
      </c>
      <c r="H405" s="28" t="s">
        <v>56</v>
      </c>
      <c r="I405" s="28"/>
      <c r="J405" s="29"/>
      <c r="K405" s="9"/>
    </row>
    <row r="406" spans="1:11" ht="19.5" customHeight="1">
      <c r="A406" s="8">
        <v>1</v>
      </c>
      <c r="B406" s="30" t="s">
        <v>1072</v>
      </c>
      <c r="C406" s="30" t="s">
        <v>743</v>
      </c>
      <c r="D406" s="30" t="s">
        <v>251</v>
      </c>
      <c r="E406" s="58">
        <v>6500000</v>
      </c>
      <c r="F406" s="58">
        <v>6500000</v>
      </c>
      <c r="G406" s="58">
        <v>6500000</v>
      </c>
      <c r="H406" s="58">
        <v>6500000</v>
      </c>
      <c r="I406" s="53" t="s">
        <v>683</v>
      </c>
      <c r="J406" s="30" t="s">
        <v>735</v>
      </c>
      <c r="K406" s="11" t="s">
        <v>13</v>
      </c>
    </row>
    <row r="407" spans="1:11" ht="19.5" customHeight="1">
      <c r="A407" s="8"/>
      <c r="B407" s="30" t="s">
        <v>1073</v>
      </c>
      <c r="C407" s="1" t="s">
        <v>744</v>
      </c>
      <c r="D407" s="30" t="s">
        <v>739</v>
      </c>
      <c r="E407" s="31"/>
      <c r="F407" s="32"/>
      <c r="G407" s="32"/>
      <c r="H407" s="31"/>
      <c r="I407" s="16" t="s">
        <v>660</v>
      </c>
      <c r="J407" s="30" t="s">
        <v>737</v>
      </c>
      <c r="K407" s="11" t="s">
        <v>51</v>
      </c>
    </row>
    <row r="408" spans="1:11" ht="19.5" customHeight="1">
      <c r="A408" s="30"/>
      <c r="B408" s="30"/>
      <c r="C408" s="30" t="s">
        <v>745</v>
      </c>
      <c r="D408" s="30"/>
      <c r="E408" s="42"/>
      <c r="F408" s="30"/>
      <c r="G408" s="30"/>
      <c r="H408" s="30"/>
      <c r="I408" s="7"/>
      <c r="J408" s="30" t="s">
        <v>734</v>
      </c>
      <c r="K408" s="11"/>
    </row>
    <row r="409" spans="1:11" ht="19.5" customHeight="1">
      <c r="A409" s="8"/>
      <c r="B409" s="30"/>
      <c r="C409" s="30"/>
      <c r="D409" s="30"/>
      <c r="E409" s="42"/>
      <c r="F409" s="30"/>
      <c r="G409" s="30"/>
      <c r="H409" s="30"/>
      <c r="I409" s="8"/>
      <c r="J409" s="30"/>
      <c r="K409" s="11"/>
    </row>
    <row r="410" spans="1:11" ht="19.5" customHeight="1">
      <c r="A410" s="8"/>
      <c r="B410" s="30"/>
      <c r="C410" s="30"/>
      <c r="D410" s="30"/>
      <c r="E410" s="58"/>
      <c r="F410" s="7"/>
      <c r="G410" s="7"/>
      <c r="H410" s="7"/>
      <c r="I410" s="79"/>
      <c r="J410" s="30"/>
      <c r="K410" s="11"/>
    </row>
    <row r="411" spans="1:11" ht="19.5" customHeight="1">
      <c r="A411" s="15">
        <v>2</v>
      </c>
      <c r="B411" s="30" t="s">
        <v>1072</v>
      </c>
      <c r="C411" s="30" t="s">
        <v>743</v>
      </c>
      <c r="D411" s="30" t="s">
        <v>740</v>
      </c>
      <c r="E411" s="58">
        <v>3000000</v>
      </c>
      <c r="F411" s="58">
        <v>3000000</v>
      </c>
      <c r="G411" s="58">
        <v>3000000</v>
      </c>
      <c r="H411" s="58">
        <v>3000000</v>
      </c>
      <c r="I411" s="53" t="s">
        <v>741</v>
      </c>
      <c r="J411" s="30" t="s">
        <v>742</v>
      </c>
      <c r="K411" s="11" t="s">
        <v>13</v>
      </c>
    </row>
    <row r="412" spans="1:11" ht="19.5" customHeight="1">
      <c r="A412" s="47"/>
      <c r="B412" s="30" t="s">
        <v>1074</v>
      </c>
      <c r="C412" s="30" t="s">
        <v>746</v>
      </c>
      <c r="D412" s="30"/>
      <c r="E412" s="31"/>
      <c r="F412" s="32"/>
      <c r="G412" s="32"/>
      <c r="H412" s="31"/>
      <c r="I412" s="16" t="s">
        <v>660</v>
      </c>
      <c r="J412" s="30" t="s">
        <v>738</v>
      </c>
      <c r="K412" s="11" t="s">
        <v>51</v>
      </c>
    </row>
    <row r="413" spans="1:11" ht="19.5" customHeight="1">
      <c r="A413" s="30"/>
      <c r="B413" s="30"/>
      <c r="C413" s="30" t="s">
        <v>747</v>
      </c>
      <c r="D413" s="30"/>
      <c r="E413" s="42"/>
      <c r="F413" s="30"/>
      <c r="G413" s="30"/>
      <c r="H413" s="30"/>
      <c r="I413" s="7"/>
      <c r="J413" s="30" t="s">
        <v>489</v>
      </c>
      <c r="K413" s="11"/>
    </row>
    <row r="414" spans="1:11" ht="19.5" customHeight="1">
      <c r="A414" s="30"/>
      <c r="B414" s="30"/>
      <c r="C414" s="30"/>
      <c r="D414" s="30"/>
      <c r="E414" s="42"/>
      <c r="F414" s="30"/>
      <c r="G414" s="30"/>
      <c r="H414" s="30"/>
      <c r="I414" s="7"/>
      <c r="J414" s="30"/>
      <c r="K414" s="11"/>
    </row>
    <row r="415" spans="1:11" ht="19.5" customHeight="1">
      <c r="A415" s="15"/>
      <c r="B415" s="42"/>
      <c r="C415" s="30"/>
      <c r="D415" s="41"/>
      <c r="E415" s="58"/>
      <c r="F415" s="7"/>
      <c r="G415" s="7"/>
      <c r="H415" s="7"/>
      <c r="I415" s="79"/>
      <c r="J415" s="16"/>
      <c r="K415" s="11"/>
    </row>
    <row r="416" spans="1:11" ht="19.5" customHeight="1">
      <c r="A416" s="8">
        <v>3</v>
      </c>
      <c r="B416" s="30" t="s">
        <v>1072</v>
      </c>
      <c r="C416" s="30" t="s">
        <v>748</v>
      </c>
      <c r="D416" s="30" t="s">
        <v>485</v>
      </c>
      <c r="E416" s="58">
        <v>30000</v>
      </c>
      <c r="F416" s="58">
        <v>30000</v>
      </c>
      <c r="G416" s="58">
        <v>30000</v>
      </c>
      <c r="H416" s="58">
        <v>30000</v>
      </c>
      <c r="I416" s="53" t="s">
        <v>659</v>
      </c>
      <c r="J416" s="30" t="s">
        <v>488</v>
      </c>
      <c r="K416" s="11" t="s">
        <v>13</v>
      </c>
    </row>
    <row r="417" spans="1:11" ht="19.5" customHeight="1">
      <c r="A417" s="8"/>
      <c r="B417" s="30" t="s">
        <v>1075</v>
      </c>
      <c r="C417" s="30" t="s">
        <v>749</v>
      </c>
      <c r="D417" s="30"/>
      <c r="E417" s="31"/>
      <c r="F417" s="32"/>
      <c r="G417" s="31"/>
      <c r="H417" s="31"/>
      <c r="I417" s="16" t="s">
        <v>660</v>
      </c>
      <c r="J417" s="30" t="s">
        <v>737</v>
      </c>
      <c r="K417" s="11" t="s">
        <v>51</v>
      </c>
    </row>
    <row r="418" spans="1:11" ht="19.5" customHeight="1">
      <c r="A418" s="30"/>
      <c r="B418" s="30"/>
      <c r="C418" s="30" t="s">
        <v>750</v>
      </c>
      <c r="D418" s="30"/>
      <c r="E418" s="42"/>
      <c r="F418" s="30"/>
      <c r="G418" s="30"/>
      <c r="H418" s="30"/>
      <c r="I418" s="7"/>
      <c r="J418" s="30" t="s">
        <v>486</v>
      </c>
      <c r="K418" s="11"/>
    </row>
    <row r="419" spans="1:11" ht="19.5" customHeight="1">
      <c r="A419" s="8"/>
      <c r="B419" s="30"/>
      <c r="C419" s="30" t="s">
        <v>751</v>
      </c>
      <c r="D419" s="30"/>
      <c r="E419" s="31"/>
      <c r="F419" s="32"/>
      <c r="G419" s="31"/>
      <c r="H419" s="31"/>
      <c r="I419" s="16"/>
      <c r="J419" s="30"/>
      <c r="K419" s="11"/>
    </row>
    <row r="420" spans="1:11" ht="19.5" customHeight="1">
      <c r="A420" s="8"/>
      <c r="B420" s="30"/>
      <c r="C420" s="30"/>
      <c r="D420" s="30"/>
      <c r="E420" s="31"/>
      <c r="F420" s="32"/>
      <c r="G420" s="32"/>
      <c r="H420" s="32"/>
      <c r="I420" s="32"/>
      <c r="J420" s="30"/>
      <c r="K420" s="80"/>
    </row>
    <row r="421" spans="1:11" ht="19.5" customHeight="1">
      <c r="A421" s="33"/>
      <c r="B421" s="33"/>
      <c r="C421" s="33"/>
      <c r="D421" s="33"/>
      <c r="E421" s="34"/>
      <c r="F421" s="35"/>
      <c r="G421" s="35"/>
      <c r="H421" s="35"/>
      <c r="I421" s="35"/>
      <c r="J421" s="33"/>
      <c r="K421" s="9"/>
    </row>
    <row r="422" spans="1:11" ht="19.5" customHeight="1">
      <c r="A422" s="163">
        <v>78</v>
      </c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</row>
    <row r="423" spans="1:11" ht="19.5" customHeight="1">
      <c r="A423" s="158" t="s">
        <v>87</v>
      </c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</row>
    <row r="424" spans="1:11" ht="19.5" customHeight="1">
      <c r="A424" s="158" t="s">
        <v>808</v>
      </c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</row>
    <row r="425" spans="1:11" ht="19.5" customHeight="1">
      <c r="A425" s="158" t="s">
        <v>809</v>
      </c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</row>
    <row r="426" spans="1:11" ht="19.5" customHeight="1">
      <c r="A426" s="158" t="s">
        <v>88</v>
      </c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</row>
    <row r="427" spans="1:11" ht="19.5" customHeight="1">
      <c r="A427" s="159" t="s">
        <v>848</v>
      </c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</row>
    <row r="428" spans="1:11" ht="19.5" customHeight="1">
      <c r="A428" s="159" t="s">
        <v>1076</v>
      </c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</row>
    <row r="429" spans="1:11" ht="19.5" customHeight="1">
      <c r="A429" s="12" t="s">
        <v>362</v>
      </c>
      <c r="B429" s="12"/>
      <c r="C429" s="12"/>
      <c r="D429" s="12"/>
      <c r="E429" s="122"/>
      <c r="F429" s="122"/>
      <c r="G429" s="122"/>
      <c r="H429" s="122"/>
      <c r="I429" s="122"/>
      <c r="J429" s="122"/>
      <c r="K429" s="12"/>
    </row>
    <row r="430" spans="1:11" ht="19.5" customHeight="1">
      <c r="A430" s="12" t="s">
        <v>1100</v>
      </c>
      <c r="B430" s="18"/>
      <c r="C430" s="18"/>
      <c r="D430" s="18"/>
      <c r="E430" s="122"/>
      <c r="F430" s="122"/>
      <c r="G430" s="122"/>
      <c r="H430" s="122"/>
      <c r="I430" s="122"/>
      <c r="J430" s="122"/>
      <c r="K430" s="12"/>
    </row>
    <row r="431" spans="1:11" ht="19.5" customHeight="1">
      <c r="A431" s="19"/>
      <c r="B431" s="20"/>
      <c r="C431" s="21"/>
      <c r="D431" s="20" t="s">
        <v>55</v>
      </c>
      <c r="E431" s="160" t="s">
        <v>218</v>
      </c>
      <c r="F431" s="161"/>
      <c r="G431" s="161"/>
      <c r="H431" s="162"/>
      <c r="I431" s="22" t="s">
        <v>215</v>
      </c>
      <c r="J431" s="23" t="s">
        <v>57</v>
      </c>
      <c r="K431" s="23" t="s">
        <v>59</v>
      </c>
    </row>
    <row r="432" spans="1:11" ht="19.5" customHeight="1">
      <c r="A432" s="20" t="s">
        <v>96</v>
      </c>
      <c r="B432" s="20" t="s">
        <v>213</v>
      </c>
      <c r="C432" s="20" t="s">
        <v>54</v>
      </c>
      <c r="D432" s="20" t="s">
        <v>214</v>
      </c>
      <c r="E432" s="24">
        <v>2561</v>
      </c>
      <c r="F432" s="23">
        <v>2562</v>
      </c>
      <c r="G432" s="23">
        <v>2563</v>
      </c>
      <c r="H432" s="25">
        <v>2564</v>
      </c>
      <c r="I432" s="25" t="s">
        <v>216</v>
      </c>
      <c r="J432" s="20" t="s">
        <v>58</v>
      </c>
      <c r="K432" s="25" t="s">
        <v>812</v>
      </c>
    </row>
    <row r="433" spans="1:11" ht="19.5" customHeight="1">
      <c r="A433" s="26"/>
      <c r="B433" s="26"/>
      <c r="C433" s="26"/>
      <c r="D433" s="26"/>
      <c r="E433" s="27" t="s">
        <v>56</v>
      </c>
      <c r="F433" s="28" t="s">
        <v>56</v>
      </c>
      <c r="G433" s="28" t="s">
        <v>56</v>
      </c>
      <c r="H433" s="28" t="s">
        <v>56</v>
      </c>
      <c r="I433" s="28"/>
      <c r="J433" s="29"/>
      <c r="K433" s="9"/>
    </row>
    <row r="434" spans="1:11" ht="19.5" customHeight="1">
      <c r="A434" s="37">
        <v>4</v>
      </c>
      <c r="B434" s="30" t="s">
        <v>376</v>
      </c>
      <c r="C434" s="30" t="s">
        <v>377</v>
      </c>
      <c r="D434" s="30" t="s">
        <v>378</v>
      </c>
      <c r="E434" s="58">
        <v>120000</v>
      </c>
      <c r="F434" s="58">
        <v>120000</v>
      </c>
      <c r="G434" s="58">
        <v>120000</v>
      </c>
      <c r="H434" s="58">
        <v>120000</v>
      </c>
      <c r="I434" s="53" t="s">
        <v>647</v>
      </c>
      <c r="J434" s="30" t="s">
        <v>389</v>
      </c>
      <c r="K434" s="11" t="s">
        <v>166</v>
      </c>
    </row>
    <row r="435" spans="1:11" ht="19.5" customHeight="1">
      <c r="A435" s="30"/>
      <c r="B435" s="30" t="s">
        <v>379</v>
      </c>
      <c r="C435" s="30" t="s">
        <v>380</v>
      </c>
      <c r="D435" s="30" t="s">
        <v>52</v>
      </c>
      <c r="E435" s="31"/>
      <c r="F435" s="32"/>
      <c r="G435" s="31"/>
      <c r="H435" s="31"/>
      <c r="I435" s="16" t="s">
        <v>648</v>
      </c>
      <c r="J435" s="30" t="s">
        <v>390</v>
      </c>
      <c r="K435" s="11" t="s">
        <v>51</v>
      </c>
    </row>
    <row r="436" spans="1:11" ht="19.5" customHeight="1">
      <c r="A436" s="30"/>
      <c r="B436" s="30"/>
      <c r="C436" s="30" t="s">
        <v>381</v>
      </c>
      <c r="D436" s="30"/>
      <c r="E436" s="42"/>
      <c r="F436" s="30"/>
      <c r="G436" s="30"/>
      <c r="H436" s="30"/>
      <c r="I436" s="53"/>
      <c r="J436" s="30" t="s">
        <v>391</v>
      </c>
      <c r="K436" s="11"/>
    </row>
    <row r="437" spans="1:11" ht="19.5" customHeight="1">
      <c r="A437" s="30"/>
      <c r="B437" s="30"/>
      <c r="C437" s="30" t="s">
        <v>382</v>
      </c>
      <c r="D437" s="30"/>
      <c r="E437" s="42"/>
      <c r="F437" s="30"/>
      <c r="G437" s="30"/>
      <c r="H437" s="30"/>
      <c r="I437" s="8"/>
      <c r="J437" s="30"/>
      <c r="K437" s="52"/>
    </row>
    <row r="438" spans="1:11" ht="19.5" customHeight="1">
      <c r="A438" s="8"/>
      <c r="B438" s="30"/>
      <c r="C438" s="30"/>
      <c r="D438" s="30"/>
      <c r="E438" s="58"/>
      <c r="F438" s="7"/>
      <c r="G438" s="7"/>
      <c r="H438" s="7"/>
      <c r="I438" s="79"/>
      <c r="J438" s="30"/>
      <c r="K438" s="11"/>
    </row>
    <row r="439" spans="1:11" ht="19.5" customHeight="1">
      <c r="A439" s="15"/>
      <c r="B439" s="30"/>
      <c r="C439" s="30"/>
      <c r="D439" s="30"/>
      <c r="E439" s="58"/>
      <c r="F439" s="58"/>
      <c r="G439" s="58"/>
      <c r="H439" s="58"/>
      <c r="I439" s="53"/>
      <c r="J439" s="30"/>
      <c r="K439" s="11"/>
    </row>
    <row r="440" spans="1:11" ht="19.5" customHeight="1">
      <c r="A440" s="47"/>
      <c r="B440" s="30"/>
      <c r="C440" s="30"/>
      <c r="D440" s="30"/>
      <c r="E440" s="31"/>
      <c r="F440" s="32"/>
      <c r="G440" s="31"/>
      <c r="H440" s="31"/>
      <c r="I440" s="16"/>
      <c r="J440" s="30"/>
      <c r="K440" s="11"/>
    </row>
    <row r="441" spans="1:11" ht="19.5" customHeight="1">
      <c r="A441" s="30"/>
      <c r="B441" s="30"/>
      <c r="C441" s="30"/>
      <c r="D441" s="30"/>
      <c r="E441" s="42"/>
      <c r="F441" s="30"/>
      <c r="G441" s="30"/>
      <c r="H441" s="30"/>
      <c r="I441" s="7"/>
      <c r="J441" s="30"/>
      <c r="K441" s="11"/>
    </row>
    <row r="442" spans="1:11" ht="19.5" customHeight="1">
      <c r="A442" s="30"/>
      <c r="B442" s="30"/>
      <c r="C442" s="30"/>
      <c r="D442" s="30"/>
      <c r="E442" s="42"/>
      <c r="F442" s="30"/>
      <c r="G442" s="30"/>
      <c r="H442" s="30"/>
      <c r="I442" s="7"/>
      <c r="J442" s="30"/>
      <c r="K442" s="11"/>
    </row>
    <row r="443" spans="1:11" ht="19.5" customHeight="1">
      <c r="A443" s="15"/>
      <c r="B443" s="42"/>
      <c r="C443" s="30"/>
      <c r="D443" s="41"/>
      <c r="E443" s="58"/>
      <c r="F443" s="7"/>
      <c r="G443" s="7"/>
      <c r="H443" s="7"/>
      <c r="I443" s="79"/>
      <c r="J443" s="16"/>
      <c r="K443" s="11"/>
    </row>
    <row r="444" spans="1:11" ht="19.5" customHeight="1">
      <c r="A444" s="8"/>
      <c r="B444" s="30"/>
      <c r="C444" s="30"/>
      <c r="D444" s="30"/>
      <c r="E444" s="58"/>
      <c r="F444" s="58"/>
      <c r="G444" s="58"/>
      <c r="H444" s="58"/>
      <c r="I444" s="53"/>
      <c r="J444" s="30"/>
      <c r="K444" s="11"/>
    </row>
    <row r="445" spans="1:11" ht="19.5" customHeight="1">
      <c r="A445" s="8"/>
      <c r="B445" s="30"/>
      <c r="C445" s="30"/>
      <c r="D445" s="30"/>
      <c r="E445" s="31"/>
      <c r="F445" s="32"/>
      <c r="G445" s="31"/>
      <c r="H445" s="31"/>
      <c r="I445" s="16"/>
      <c r="J445" s="30"/>
      <c r="K445" s="11"/>
    </row>
    <row r="446" spans="1:11" ht="19.5" customHeight="1">
      <c r="A446" s="30"/>
      <c r="B446" s="30"/>
      <c r="C446" s="30"/>
      <c r="D446" s="30"/>
      <c r="E446" s="42"/>
      <c r="F446" s="30"/>
      <c r="G446" s="30"/>
      <c r="H446" s="30"/>
      <c r="I446" s="7"/>
      <c r="J446" s="30"/>
      <c r="K446" s="11"/>
    </row>
    <row r="447" spans="1:11" ht="19.5" customHeight="1">
      <c r="A447" s="8"/>
      <c r="B447" s="30"/>
      <c r="C447" s="30"/>
      <c r="D447" s="30"/>
      <c r="E447" s="31"/>
      <c r="F447" s="32"/>
      <c r="G447" s="31"/>
      <c r="H447" s="31"/>
      <c r="I447" s="16"/>
      <c r="J447" s="30"/>
      <c r="K447" s="11"/>
    </row>
    <row r="448" spans="1:11" ht="19.5" customHeight="1">
      <c r="A448" s="30"/>
      <c r="B448" s="30"/>
      <c r="C448" s="30"/>
      <c r="D448" s="30"/>
      <c r="E448" s="42"/>
      <c r="F448" s="30"/>
      <c r="G448" s="30"/>
      <c r="H448" s="30"/>
      <c r="I448" s="7"/>
      <c r="J448" s="30"/>
      <c r="K448" s="11"/>
    </row>
    <row r="449" spans="1:11" ht="19.5" customHeight="1">
      <c r="A449" s="125" t="s">
        <v>823</v>
      </c>
      <c r="B449" s="125" t="s">
        <v>985</v>
      </c>
      <c r="C449" s="126" t="s">
        <v>847</v>
      </c>
      <c r="D449" s="126" t="s">
        <v>847</v>
      </c>
      <c r="E449" s="127">
        <f>E406+E411+E416+E434</f>
        <v>9650000</v>
      </c>
      <c r="F449" s="127">
        <f t="shared" ref="F449:H449" si="5">F406+F411+F416+F434</f>
        <v>9650000</v>
      </c>
      <c r="G449" s="127">
        <f t="shared" si="5"/>
        <v>9650000</v>
      </c>
      <c r="H449" s="127">
        <f t="shared" si="5"/>
        <v>9650000</v>
      </c>
      <c r="I449" s="126" t="s">
        <v>847</v>
      </c>
      <c r="J449" s="126" t="s">
        <v>847</v>
      </c>
      <c r="K449" s="126" t="s">
        <v>847</v>
      </c>
    </row>
  </sheetData>
  <mergeCells count="128">
    <mergeCell ref="A259:K259"/>
    <mergeCell ref="A260:K260"/>
    <mergeCell ref="E263:H263"/>
    <mergeCell ref="A311:K311"/>
    <mergeCell ref="A428:K428"/>
    <mergeCell ref="A422:K422"/>
    <mergeCell ref="A371:K371"/>
    <mergeCell ref="A423:K423"/>
    <mergeCell ref="E431:H431"/>
    <mergeCell ref="A394:K394"/>
    <mergeCell ref="A395:K395"/>
    <mergeCell ref="A396:K396"/>
    <mergeCell ref="A397:K397"/>
    <mergeCell ref="A399:K399"/>
    <mergeCell ref="A426:K426"/>
    <mergeCell ref="A427:K427"/>
    <mergeCell ref="A424:K424"/>
    <mergeCell ref="A425:K425"/>
    <mergeCell ref="E403:H403"/>
    <mergeCell ref="A398:K398"/>
    <mergeCell ref="A400:K400"/>
    <mergeCell ref="E375:H375"/>
    <mergeCell ref="A312:K312"/>
    <mergeCell ref="A282:K282"/>
    <mergeCell ref="A283:K283"/>
    <mergeCell ref="A340:K340"/>
    <mergeCell ref="A368:K368"/>
    <mergeCell ref="A372:K372"/>
    <mergeCell ref="A284:K284"/>
    <mergeCell ref="A285:K285"/>
    <mergeCell ref="A286:K286"/>
    <mergeCell ref="A287:K287"/>
    <mergeCell ref="E291:H291"/>
    <mergeCell ref="A342:K342"/>
    <mergeCell ref="A343:K343"/>
    <mergeCell ref="A344:K344"/>
    <mergeCell ref="E347:H347"/>
    <mergeCell ref="A288:K288"/>
    <mergeCell ref="A341:K341"/>
    <mergeCell ref="A338:K338"/>
    <mergeCell ref="A339:K339"/>
    <mergeCell ref="A366:K366"/>
    <mergeCell ref="A367:K367"/>
    <mergeCell ref="A369:K369"/>
    <mergeCell ref="A370:K370"/>
    <mergeCell ref="A313:K313"/>
    <mergeCell ref="A314:K314"/>
    <mergeCell ref="A315:K315"/>
    <mergeCell ref="A232:K232"/>
    <mergeCell ref="E235:H235"/>
    <mergeCell ref="A254:K254"/>
    <mergeCell ref="A256:K256"/>
    <mergeCell ref="A257:K257"/>
    <mergeCell ref="A117:K117"/>
    <mergeCell ref="A118:K118"/>
    <mergeCell ref="A119:K119"/>
    <mergeCell ref="A174:K174"/>
    <mergeCell ref="A175:K175"/>
    <mergeCell ref="E179:H179"/>
    <mergeCell ref="A226:K226"/>
    <mergeCell ref="E207:H207"/>
    <mergeCell ref="A176:K176"/>
    <mergeCell ref="A227:K227"/>
    <mergeCell ref="A255:K255"/>
    <mergeCell ref="A30:K30"/>
    <mergeCell ref="E122:H122"/>
    <mergeCell ref="A59:K59"/>
    <mergeCell ref="A142:K142"/>
    <mergeCell ref="A171:K171"/>
    <mergeCell ref="A201:K201"/>
    <mergeCell ref="A145:K145"/>
    <mergeCell ref="A146:K146"/>
    <mergeCell ref="A147:K147"/>
    <mergeCell ref="A198:K198"/>
    <mergeCell ref="A199:K199"/>
    <mergeCell ref="A113:K113"/>
    <mergeCell ref="A143:K143"/>
    <mergeCell ref="A172:K172"/>
    <mergeCell ref="A173:K173"/>
    <mergeCell ref="A116:K116"/>
    <mergeCell ref="A1:K1"/>
    <mergeCell ref="E10:H10"/>
    <mergeCell ref="A2:K2"/>
    <mergeCell ref="A3:K3"/>
    <mergeCell ref="A5:K5"/>
    <mergeCell ref="A6:K6"/>
    <mergeCell ref="A7:K7"/>
    <mergeCell ref="A144:K144"/>
    <mergeCell ref="A29:K29"/>
    <mergeCell ref="A31:K31"/>
    <mergeCell ref="A32:K32"/>
    <mergeCell ref="A33:K33"/>
    <mergeCell ref="A34:K34"/>
    <mergeCell ref="A35:K35"/>
    <mergeCell ref="E38:H38"/>
    <mergeCell ref="A57:K57"/>
    <mergeCell ref="A58:K58"/>
    <mergeCell ref="A60:K60"/>
    <mergeCell ref="A61:K61"/>
    <mergeCell ref="A62:K62"/>
    <mergeCell ref="A63:K63"/>
    <mergeCell ref="E66:H66"/>
    <mergeCell ref="A114:K114"/>
    <mergeCell ref="A4:K4"/>
    <mergeCell ref="A316:K316"/>
    <mergeCell ref="E319:H319"/>
    <mergeCell ref="A115:K115"/>
    <mergeCell ref="A85:K85"/>
    <mergeCell ref="A86:K86"/>
    <mergeCell ref="A87:K87"/>
    <mergeCell ref="A88:K88"/>
    <mergeCell ref="A89:K89"/>
    <mergeCell ref="A90:K90"/>
    <mergeCell ref="A91:K91"/>
    <mergeCell ref="E94:H94"/>
    <mergeCell ref="A148:K148"/>
    <mergeCell ref="E151:H151"/>
    <mergeCell ref="A170:K170"/>
    <mergeCell ref="A310:K310"/>
    <mergeCell ref="A202:K202"/>
    <mergeCell ref="A204:K204"/>
    <mergeCell ref="A200:K200"/>
    <mergeCell ref="A203:K203"/>
    <mergeCell ref="A258:K258"/>
    <mergeCell ref="A228:K228"/>
    <mergeCell ref="A229:K229"/>
    <mergeCell ref="A230:K230"/>
    <mergeCell ref="A231:K231"/>
  </mergeCells>
  <phoneticPr fontId="0" type="noConversion"/>
  <printOptions horizontalCentered="1"/>
  <pageMargins left="0.15748031496062992" right="0.15748031496062992" top="0.78740157480314965" bottom="0.11811023622047245" header="0.51181102362204722" footer="0.51181102362204722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K135"/>
  <sheetViews>
    <sheetView view="pageBreakPreview" zoomScaleSheetLayoutView="100" workbookViewId="0">
      <selection activeCell="A110" sqref="A110:K110"/>
    </sheetView>
  </sheetViews>
  <sheetFormatPr defaultRowHeight="20.100000000000001" customHeight="1"/>
  <cols>
    <col min="1" max="1" width="3.7109375" style="1" customWidth="1"/>
    <col min="2" max="2" width="17" style="1" customWidth="1"/>
    <col min="3" max="3" width="19" style="1" customWidth="1"/>
    <col min="4" max="4" width="17.28515625" style="1" customWidth="1"/>
    <col min="5" max="6" width="8.7109375" style="62" customWidth="1"/>
    <col min="7" max="7" width="8.7109375" style="123" customWidth="1"/>
    <col min="8" max="8" width="8.7109375" style="62" customWidth="1"/>
    <col min="9" max="9" width="15.140625" style="62" customWidth="1"/>
    <col min="10" max="10" width="18" style="1" customWidth="1"/>
    <col min="11" max="11" width="12.42578125" style="1" customWidth="1"/>
    <col min="12" max="16384" width="9.140625" style="1"/>
  </cols>
  <sheetData>
    <row r="1" spans="1:11" ht="20.100000000000001" customHeight="1">
      <c r="A1" s="157">
        <v>79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0.100000000000001" customHeight="1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2" customFormat="1" ht="20.100000000000001" customHeight="1">
      <c r="A3" s="158" t="s">
        <v>808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2" customFormat="1" ht="20.100000000000001" customHeight="1">
      <c r="A4" s="158" t="s">
        <v>809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20.100000000000001" customHeight="1">
      <c r="A5" s="158" t="s">
        <v>88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20.100000000000001" customHeight="1">
      <c r="A6" s="159" t="s">
        <v>866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20.100000000000001" customHeight="1">
      <c r="A7" s="159" t="s">
        <v>867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s="2" customFormat="1" ht="20.100000000000001" customHeight="1">
      <c r="A8" s="12" t="s">
        <v>499</v>
      </c>
      <c r="B8" s="12"/>
      <c r="C8" s="12"/>
      <c r="D8" s="12"/>
      <c r="E8" s="61"/>
      <c r="F8" s="61"/>
      <c r="G8" s="122"/>
      <c r="H8" s="61"/>
      <c r="I8" s="61"/>
      <c r="J8" s="61"/>
      <c r="K8" s="12"/>
    </row>
    <row r="9" spans="1:11" s="2" customFormat="1" ht="20.100000000000001" customHeight="1">
      <c r="A9" s="12" t="s">
        <v>868</v>
      </c>
      <c r="B9" s="18"/>
      <c r="C9" s="18"/>
      <c r="D9" s="18"/>
      <c r="E9" s="61"/>
      <c r="F9" s="61"/>
      <c r="G9" s="122"/>
      <c r="H9" s="61"/>
      <c r="I9" s="61"/>
      <c r="J9" s="61"/>
      <c r="K9" s="12"/>
    </row>
    <row r="10" spans="1:11" s="2" customFormat="1" ht="20.100000000000001" customHeight="1">
      <c r="A10" s="19"/>
      <c r="B10" s="20"/>
      <c r="C10" s="21"/>
      <c r="D10" s="20" t="s">
        <v>55</v>
      </c>
      <c r="E10" s="160" t="s">
        <v>218</v>
      </c>
      <c r="F10" s="161"/>
      <c r="G10" s="161"/>
      <c r="H10" s="162"/>
      <c r="I10" s="22" t="s">
        <v>215</v>
      </c>
      <c r="J10" s="23" t="s">
        <v>57</v>
      </c>
      <c r="K10" s="23" t="s">
        <v>59</v>
      </c>
    </row>
    <row r="11" spans="1:11" s="2" customFormat="1" ht="20.100000000000001" customHeight="1">
      <c r="A11" s="20" t="s">
        <v>96</v>
      </c>
      <c r="B11" s="20" t="s">
        <v>213</v>
      </c>
      <c r="C11" s="20" t="s">
        <v>54</v>
      </c>
      <c r="D11" s="20" t="s">
        <v>214</v>
      </c>
      <c r="E11" s="24">
        <v>2561</v>
      </c>
      <c r="F11" s="23">
        <v>2562</v>
      </c>
      <c r="G11" s="23">
        <v>2563</v>
      </c>
      <c r="H11" s="25">
        <v>2564</v>
      </c>
      <c r="I11" s="25" t="s">
        <v>216</v>
      </c>
      <c r="J11" s="20" t="s">
        <v>58</v>
      </c>
      <c r="K11" s="25" t="s">
        <v>812</v>
      </c>
    </row>
    <row r="12" spans="1:11" s="2" customFormat="1" ht="20.100000000000001" customHeight="1">
      <c r="A12" s="26"/>
      <c r="B12" s="26"/>
      <c r="C12" s="26"/>
      <c r="D12" s="26"/>
      <c r="E12" s="27" t="s">
        <v>56</v>
      </c>
      <c r="F12" s="28" t="s">
        <v>56</v>
      </c>
      <c r="G12" s="28" t="s">
        <v>56</v>
      </c>
      <c r="H12" s="28" t="s">
        <v>56</v>
      </c>
      <c r="I12" s="28"/>
      <c r="J12" s="29"/>
      <c r="K12" s="9"/>
    </row>
    <row r="13" spans="1:11" s="63" customFormat="1" ht="20.100000000000001" customHeight="1">
      <c r="A13" s="8">
        <v>1</v>
      </c>
      <c r="B13" s="30" t="s">
        <v>700</v>
      </c>
      <c r="C13" s="30" t="s">
        <v>871</v>
      </c>
      <c r="D13" s="30" t="s">
        <v>699</v>
      </c>
      <c r="E13" s="58">
        <v>30000</v>
      </c>
      <c r="F13" s="7">
        <v>30000</v>
      </c>
      <c r="G13" s="7">
        <v>30000</v>
      </c>
      <c r="H13" s="7">
        <v>30000</v>
      </c>
      <c r="I13" s="30" t="s">
        <v>623</v>
      </c>
      <c r="J13" s="30" t="s">
        <v>875</v>
      </c>
      <c r="K13" s="11" t="s">
        <v>86</v>
      </c>
    </row>
    <row r="14" spans="1:11" s="62" customFormat="1" ht="20.100000000000001" customHeight="1">
      <c r="A14" s="30"/>
      <c r="B14" s="30" t="s">
        <v>869</v>
      </c>
      <c r="C14" s="30" t="s">
        <v>872</v>
      </c>
      <c r="D14" s="30"/>
      <c r="E14" s="31"/>
      <c r="F14" s="7"/>
      <c r="G14" s="7"/>
      <c r="H14" s="7"/>
      <c r="I14" s="30" t="s">
        <v>641</v>
      </c>
      <c r="J14" s="30" t="s">
        <v>876</v>
      </c>
      <c r="K14" s="52" t="s">
        <v>93</v>
      </c>
    </row>
    <row r="15" spans="1:11" s="62" customFormat="1" ht="20.100000000000001" customHeight="1">
      <c r="A15" s="30"/>
      <c r="B15" s="30" t="s">
        <v>870</v>
      </c>
      <c r="C15" s="30" t="s">
        <v>873</v>
      </c>
      <c r="D15" s="30"/>
      <c r="E15" s="83"/>
      <c r="F15" s="7"/>
      <c r="G15" s="7"/>
      <c r="H15" s="7"/>
      <c r="I15" s="7"/>
      <c r="J15" s="30" t="s">
        <v>877</v>
      </c>
      <c r="K15" s="11" t="s">
        <v>51</v>
      </c>
    </row>
    <row r="16" spans="1:11" s="62" customFormat="1" ht="20.100000000000001" customHeight="1">
      <c r="A16" s="30"/>
      <c r="B16" s="30"/>
      <c r="C16" s="30" t="s">
        <v>874</v>
      </c>
      <c r="D16" s="30"/>
      <c r="E16" s="58"/>
      <c r="F16" s="7"/>
      <c r="G16" s="7"/>
      <c r="H16" s="7"/>
      <c r="I16" s="7"/>
      <c r="J16" s="30" t="s">
        <v>878</v>
      </c>
      <c r="K16" s="30"/>
    </row>
    <row r="17" spans="1:11" s="62" customFormat="1" ht="20.100000000000001" customHeight="1">
      <c r="A17" s="30"/>
      <c r="B17" s="41"/>
      <c r="C17" s="30"/>
      <c r="D17" s="41"/>
      <c r="E17" s="92"/>
      <c r="F17" s="44"/>
      <c r="G17" s="44"/>
      <c r="H17" s="44"/>
      <c r="I17" s="53"/>
      <c r="J17" s="30"/>
      <c r="K17" s="11"/>
    </row>
    <row r="18" spans="1:11" ht="20.100000000000001" customHeight="1">
      <c r="A18" s="8">
        <v>2</v>
      </c>
      <c r="B18" s="30" t="s">
        <v>256</v>
      </c>
      <c r="C18" s="30" t="s">
        <v>500</v>
      </c>
      <c r="D18" s="41" t="s">
        <v>257</v>
      </c>
      <c r="E18" s="58">
        <v>100000</v>
      </c>
      <c r="F18" s="7">
        <v>100000</v>
      </c>
      <c r="G18" s="7">
        <v>100000</v>
      </c>
      <c r="H18" s="7">
        <v>100000</v>
      </c>
      <c r="I18" s="54" t="s">
        <v>668</v>
      </c>
      <c r="J18" s="30" t="s">
        <v>259</v>
      </c>
      <c r="K18" s="11" t="s">
        <v>260</v>
      </c>
    </row>
    <row r="19" spans="1:11" ht="20.100000000000001" customHeight="1">
      <c r="A19" s="30"/>
      <c r="B19" s="30" t="s">
        <v>258</v>
      </c>
      <c r="C19" s="30" t="s">
        <v>501</v>
      </c>
      <c r="D19" s="30" t="s">
        <v>53</v>
      </c>
      <c r="E19" s="31"/>
      <c r="F19" s="7"/>
      <c r="G19" s="7"/>
      <c r="H19" s="7"/>
      <c r="I19" s="53" t="s">
        <v>669</v>
      </c>
      <c r="J19" s="30" t="s">
        <v>261</v>
      </c>
      <c r="K19" s="52" t="s">
        <v>93</v>
      </c>
    </row>
    <row r="20" spans="1:11" ht="20.100000000000001" customHeight="1">
      <c r="A20" s="30"/>
      <c r="B20" s="30"/>
      <c r="C20" s="30" t="s">
        <v>502</v>
      </c>
      <c r="D20" s="41"/>
      <c r="E20" s="83"/>
      <c r="F20" s="7"/>
      <c r="G20" s="7"/>
      <c r="H20" s="7"/>
      <c r="I20" s="16" t="s">
        <v>670</v>
      </c>
      <c r="J20" s="30" t="s">
        <v>262</v>
      </c>
      <c r="K20" s="11" t="s">
        <v>51</v>
      </c>
    </row>
    <row r="21" spans="1:11" ht="20.100000000000001" customHeight="1">
      <c r="A21" s="8"/>
      <c r="B21" s="30"/>
      <c r="C21" s="30" t="s">
        <v>169</v>
      </c>
      <c r="D21" s="30"/>
      <c r="E21" s="31"/>
      <c r="F21" s="32"/>
      <c r="G21" s="32"/>
      <c r="H21" s="32"/>
      <c r="I21" s="53" t="s">
        <v>258</v>
      </c>
      <c r="J21" s="30" t="s">
        <v>169</v>
      </c>
      <c r="K21" s="8"/>
    </row>
    <row r="22" spans="1:11" ht="20.100000000000001" customHeight="1">
      <c r="A22" s="8"/>
      <c r="B22" s="30"/>
      <c r="C22" s="30"/>
      <c r="D22" s="30"/>
      <c r="E22" s="58"/>
      <c r="F22" s="7"/>
      <c r="G22" s="7"/>
      <c r="H22" s="7"/>
      <c r="I22" s="7"/>
      <c r="J22" s="30"/>
      <c r="K22" s="8"/>
    </row>
    <row r="23" spans="1:11" ht="20.100000000000001" customHeight="1">
      <c r="A23" s="8"/>
      <c r="B23" s="30"/>
      <c r="C23" s="30"/>
      <c r="D23" s="30"/>
      <c r="E23" s="58"/>
      <c r="F23" s="7"/>
      <c r="G23" s="58"/>
      <c r="H23" s="58"/>
      <c r="I23" s="7"/>
      <c r="J23" s="30"/>
      <c r="K23" s="8"/>
    </row>
    <row r="24" spans="1:11" ht="20.100000000000001" customHeight="1">
      <c r="A24" s="8"/>
      <c r="B24" s="30"/>
      <c r="C24" s="30"/>
      <c r="D24" s="30"/>
      <c r="E24" s="82"/>
      <c r="F24" s="75"/>
      <c r="G24" s="82"/>
      <c r="H24" s="82"/>
      <c r="I24" s="53"/>
      <c r="J24" s="30"/>
      <c r="K24" s="52"/>
    </row>
    <row r="25" spans="1:11" ht="20.100000000000001" customHeight="1">
      <c r="A25" s="8"/>
      <c r="B25" s="30"/>
      <c r="C25" s="30"/>
      <c r="D25" s="30"/>
      <c r="E25" s="58"/>
      <c r="F25" s="7"/>
      <c r="G25" s="7"/>
      <c r="H25" s="7"/>
      <c r="I25" s="16"/>
      <c r="J25" s="30"/>
      <c r="K25" s="8"/>
    </row>
    <row r="26" spans="1:11" ht="20.100000000000001" customHeight="1">
      <c r="A26" s="30"/>
      <c r="B26" s="30"/>
      <c r="C26" s="30"/>
      <c r="D26" s="30"/>
      <c r="E26" s="58"/>
      <c r="F26" s="7"/>
      <c r="G26" s="7"/>
      <c r="H26" s="7"/>
      <c r="I26" s="7"/>
      <c r="J26" s="30"/>
      <c r="K26" s="8"/>
    </row>
    <row r="27" spans="1:11" ht="20.100000000000001" customHeight="1">
      <c r="A27" s="33"/>
      <c r="B27" s="33"/>
      <c r="C27" s="33"/>
      <c r="D27" s="33"/>
      <c r="E27" s="34"/>
      <c r="F27" s="35"/>
      <c r="G27" s="35"/>
      <c r="H27" s="35"/>
      <c r="I27" s="33"/>
      <c r="J27" s="33"/>
      <c r="K27" s="33"/>
    </row>
    <row r="28" spans="1:11" ht="20.100000000000001" customHeight="1">
      <c r="A28" s="164">
        <v>80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 ht="20.100000000000001" customHeight="1">
      <c r="A29" s="158" t="s">
        <v>87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ht="20.100000000000001" customHeight="1">
      <c r="A30" s="158" t="s">
        <v>808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20.100000000000001" customHeight="1">
      <c r="A31" s="158" t="s">
        <v>809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1" ht="20.100000000000001" customHeight="1">
      <c r="A32" s="158" t="s">
        <v>88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</row>
    <row r="33" spans="1:11" ht="20.100000000000001" customHeight="1">
      <c r="A33" s="159" t="s">
        <v>866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ht="20.100000000000001" customHeight="1">
      <c r="A34" s="159" t="s">
        <v>867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</row>
    <row r="35" spans="1:11" ht="20.100000000000001" customHeight="1">
      <c r="A35" s="12" t="s">
        <v>499</v>
      </c>
      <c r="B35" s="12"/>
      <c r="C35" s="12"/>
      <c r="D35" s="12"/>
      <c r="E35" s="122"/>
      <c r="F35" s="122"/>
      <c r="G35" s="122"/>
      <c r="H35" s="122"/>
      <c r="I35" s="122"/>
      <c r="J35" s="122"/>
      <c r="K35" s="12"/>
    </row>
    <row r="36" spans="1:11" ht="20.100000000000001" customHeight="1">
      <c r="A36" s="12" t="s">
        <v>868</v>
      </c>
      <c r="B36" s="18"/>
      <c r="C36" s="18"/>
      <c r="D36" s="18"/>
      <c r="E36" s="122"/>
      <c r="F36" s="122"/>
      <c r="G36" s="122"/>
      <c r="H36" s="122"/>
      <c r="I36" s="122"/>
      <c r="J36" s="122"/>
      <c r="K36" s="12"/>
    </row>
    <row r="37" spans="1:11" ht="20.100000000000001" customHeight="1">
      <c r="A37" s="19"/>
      <c r="B37" s="20"/>
      <c r="C37" s="21"/>
      <c r="D37" s="20" t="s">
        <v>55</v>
      </c>
      <c r="E37" s="160" t="s">
        <v>218</v>
      </c>
      <c r="F37" s="161"/>
      <c r="G37" s="161"/>
      <c r="H37" s="162"/>
      <c r="I37" s="22" t="s">
        <v>215</v>
      </c>
      <c r="J37" s="23" t="s">
        <v>57</v>
      </c>
      <c r="K37" s="23" t="s">
        <v>59</v>
      </c>
    </row>
    <row r="38" spans="1:11" ht="20.100000000000001" customHeight="1">
      <c r="A38" s="20" t="s">
        <v>96</v>
      </c>
      <c r="B38" s="20" t="s">
        <v>213</v>
      </c>
      <c r="C38" s="20" t="s">
        <v>54</v>
      </c>
      <c r="D38" s="20" t="s">
        <v>214</v>
      </c>
      <c r="E38" s="24">
        <v>2561</v>
      </c>
      <c r="F38" s="23">
        <v>2562</v>
      </c>
      <c r="G38" s="23">
        <v>2563</v>
      </c>
      <c r="H38" s="25">
        <v>2564</v>
      </c>
      <c r="I38" s="25" t="s">
        <v>216</v>
      </c>
      <c r="J38" s="20" t="s">
        <v>58</v>
      </c>
      <c r="K38" s="25" t="s">
        <v>812</v>
      </c>
    </row>
    <row r="39" spans="1:11" ht="20.100000000000001" customHeight="1">
      <c r="A39" s="26"/>
      <c r="B39" s="26"/>
      <c r="C39" s="26"/>
      <c r="D39" s="26"/>
      <c r="E39" s="27" t="s">
        <v>56</v>
      </c>
      <c r="F39" s="28" t="s">
        <v>56</v>
      </c>
      <c r="G39" s="28" t="s">
        <v>56</v>
      </c>
      <c r="H39" s="28" t="s">
        <v>56</v>
      </c>
      <c r="I39" s="28"/>
      <c r="J39" s="29"/>
      <c r="K39" s="9"/>
    </row>
    <row r="40" spans="1:11" ht="20.100000000000001" customHeight="1">
      <c r="A40" s="8">
        <v>3</v>
      </c>
      <c r="B40" s="30" t="s">
        <v>879</v>
      </c>
      <c r="C40" s="30" t="s">
        <v>881</v>
      </c>
      <c r="D40" s="30" t="s">
        <v>184</v>
      </c>
      <c r="E40" s="58">
        <v>30000</v>
      </c>
      <c r="F40" s="7">
        <v>30000</v>
      </c>
      <c r="G40" s="7">
        <v>30000</v>
      </c>
      <c r="H40" s="7">
        <v>30000</v>
      </c>
      <c r="I40" s="30" t="s">
        <v>646</v>
      </c>
      <c r="J40" s="45" t="s">
        <v>884</v>
      </c>
      <c r="K40" s="11" t="s">
        <v>86</v>
      </c>
    </row>
    <row r="41" spans="1:11" ht="20.100000000000001" customHeight="1">
      <c r="A41" s="30"/>
      <c r="B41" s="30" t="s">
        <v>880</v>
      </c>
      <c r="C41" s="30" t="s">
        <v>882</v>
      </c>
      <c r="D41" s="30" t="s">
        <v>185</v>
      </c>
      <c r="E41" s="31"/>
      <c r="F41" s="32"/>
      <c r="G41" s="31"/>
      <c r="H41" s="31"/>
      <c r="I41" s="30" t="s">
        <v>644</v>
      </c>
      <c r="J41" s="30" t="s">
        <v>885</v>
      </c>
      <c r="K41" s="52" t="s">
        <v>93</v>
      </c>
    </row>
    <row r="42" spans="1:11" ht="20.100000000000001" customHeight="1">
      <c r="A42" s="30"/>
      <c r="B42" s="30"/>
      <c r="C42" s="30" t="s">
        <v>883</v>
      </c>
      <c r="D42" s="30"/>
      <c r="E42" s="83"/>
      <c r="F42" s="8"/>
      <c r="G42" s="8"/>
      <c r="H42" s="8"/>
      <c r="I42" s="16"/>
      <c r="J42" s="30" t="s">
        <v>20</v>
      </c>
      <c r="K42" s="11" t="s">
        <v>51</v>
      </c>
    </row>
    <row r="43" spans="1:11" ht="20.100000000000001" customHeight="1">
      <c r="A43" s="8"/>
      <c r="B43" s="30"/>
      <c r="C43" s="52"/>
      <c r="D43" s="30"/>
      <c r="E43" s="42"/>
      <c r="F43" s="30"/>
      <c r="G43" s="30"/>
      <c r="H43" s="30"/>
      <c r="I43" s="64"/>
      <c r="J43" s="30" t="s">
        <v>21</v>
      </c>
      <c r="K43" s="30"/>
    </row>
    <row r="44" spans="1:11" ht="22.5" customHeight="1">
      <c r="A44" s="32"/>
      <c r="B44" s="30"/>
      <c r="C44" s="52"/>
      <c r="D44" s="30"/>
      <c r="E44" s="83"/>
      <c r="F44" s="8"/>
      <c r="G44" s="8"/>
      <c r="H44" s="8"/>
      <c r="I44" s="16"/>
      <c r="J44" s="30"/>
      <c r="K44" s="30"/>
    </row>
    <row r="45" spans="1:11" ht="20.100000000000001" customHeight="1">
      <c r="A45" s="8">
        <v>4</v>
      </c>
      <c r="B45" s="30" t="s">
        <v>886</v>
      </c>
      <c r="C45" s="30" t="s">
        <v>888</v>
      </c>
      <c r="D45" s="30" t="s">
        <v>896</v>
      </c>
      <c r="E45" s="58">
        <v>30000</v>
      </c>
      <c r="F45" s="58">
        <v>30000</v>
      </c>
      <c r="G45" s="58">
        <v>30000</v>
      </c>
      <c r="H45" s="58">
        <v>30000</v>
      </c>
      <c r="I45" s="30" t="s">
        <v>646</v>
      </c>
      <c r="J45" s="30" t="s">
        <v>264</v>
      </c>
      <c r="K45" s="11" t="s">
        <v>176</v>
      </c>
    </row>
    <row r="46" spans="1:11" ht="20.100000000000001" customHeight="1">
      <c r="A46" s="30"/>
      <c r="B46" s="30" t="s">
        <v>887</v>
      </c>
      <c r="C46" s="30" t="s">
        <v>777</v>
      </c>
      <c r="D46" s="30" t="s">
        <v>26</v>
      </c>
      <c r="E46" s="31"/>
      <c r="F46" s="32"/>
      <c r="G46" s="31"/>
      <c r="H46" s="31"/>
      <c r="I46" s="30" t="s">
        <v>644</v>
      </c>
      <c r="J46" s="30" t="s">
        <v>207</v>
      </c>
      <c r="K46" s="11" t="s">
        <v>51</v>
      </c>
    </row>
    <row r="47" spans="1:11" ht="20.100000000000001" customHeight="1">
      <c r="A47" s="30"/>
      <c r="B47" s="30" t="s">
        <v>97</v>
      </c>
      <c r="C47" s="30" t="s">
        <v>889</v>
      </c>
      <c r="D47" s="30" t="s">
        <v>36</v>
      </c>
      <c r="E47" s="83"/>
      <c r="F47" s="8"/>
      <c r="G47" s="8"/>
      <c r="H47" s="8"/>
      <c r="I47" s="55"/>
      <c r="J47" s="30" t="s">
        <v>169</v>
      </c>
      <c r="K47" s="8"/>
    </row>
    <row r="48" spans="1:11" ht="21.75" customHeight="1">
      <c r="A48" s="32"/>
      <c r="B48" s="30"/>
      <c r="C48" s="30"/>
      <c r="D48" s="30"/>
      <c r="E48" s="83"/>
      <c r="F48" s="8"/>
      <c r="G48" s="8"/>
      <c r="H48" s="8"/>
      <c r="I48" s="7"/>
      <c r="J48" s="30"/>
      <c r="K48" s="30"/>
    </row>
    <row r="49" spans="1:11" ht="20.100000000000001" customHeight="1">
      <c r="A49" s="8">
        <v>5</v>
      </c>
      <c r="B49" s="30" t="s">
        <v>890</v>
      </c>
      <c r="C49" s="30" t="s">
        <v>892</v>
      </c>
      <c r="D49" s="30" t="s">
        <v>504</v>
      </c>
      <c r="E49" s="58">
        <v>100000</v>
      </c>
      <c r="F49" s="7">
        <v>100000</v>
      </c>
      <c r="G49" s="7">
        <v>100000</v>
      </c>
      <c r="H49" s="7">
        <v>100000</v>
      </c>
      <c r="I49" s="30" t="s">
        <v>267</v>
      </c>
      <c r="J49" s="30" t="s">
        <v>196</v>
      </c>
      <c r="K49" s="11" t="s">
        <v>12</v>
      </c>
    </row>
    <row r="50" spans="1:11" ht="20.100000000000001" customHeight="1">
      <c r="A50" s="30"/>
      <c r="B50" s="30" t="s">
        <v>891</v>
      </c>
      <c r="C50" s="30" t="s">
        <v>893</v>
      </c>
      <c r="D50" s="30" t="s">
        <v>88</v>
      </c>
      <c r="E50" s="31"/>
      <c r="F50" s="7"/>
      <c r="G50" s="7"/>
      <c r="H50" s="7"/>
      <c r="I50" s="30" t="s">
        <v>268</v>
      </c>
      <c r="J50" s="30" t="s">
        <v>195</v>
      </c>
      <c r="K50" s="11" t="s">
        <v>176</v>
      </c>
    </row>
    <row r="51" spans="1:11" ht="20.100000000000001" customHeight="1">
      <c r="A51" s="30"/>
      <c r="B51" s="30"/>
      <c r="C51" s="30" t="s">
        <v>894</v>
      </c>
      <c r="D51" s="30"/>
      <c r="E51" s="83"/>
      <c r="F51" s="7"/>
      <c r="G51" s="7"/>
      <c r="H51" s="7"/>
      <c r="I51" s="30" t="s">
        <v>269</v>
      </c>
      <c r="J51" s="30" t="s">
        <v>20</v>
      </c>
      <c r="K51" s="11" t="s">
        <v>51</v>
      </c>
    </row>
    <row r="52" spans="1:11" ht="20.100000000000001" customHeight="1">
      <c r="A52" s="30"/>
      <c r="B52" s="30"/>
      <c r="C52" s="30" t="s">
        <v>895</v>
      </c>
      <c r="D52" s="30"/>
      <c r="E52" s="58"/>
      <c r="F52" s="7"/>
      <c r="G52" s="7"/>
      <c r="H52" s="7"/>
      <c r="I52" s="30" t="s">
        <v>270</v>
      </c>
      <c r="J52" s="30" t="s">
        <v>21</v>
      </c>
      <c r="K52" s="30"/>
    </row>
    <row r="53" spans="1:11" ht="20.100000000000001" customHeight="1">
      <c r="A53" s="30"/>
      <c r="B53" s="30"/>
      <c r="C53" s="30"/>
      <c r="D53" s="30"/>
      <c r="E53" s="58"/>
      <c r="F53" s="7"/>
      <c r="G53" s="7"/>
      <c r="H53" s="7"/>
      <c r="I53" s="30" t="s">
        <v>97</v>
      </c>
      <c r="J53" s="30"/>
      <c r="K53" s="30"/>
    </row>
    <row r="54" spans="1:11" ht="20.100000000000001" customHeight="1">
      <c r="A54" s="33"/>
      <c r="B54" s="33"/>
      <c r="C54" s="33"/>
      <c r="D54" s="33"/>
      <c r="E54" s="34"/>
      <c r="F54" s="35"/>
      <c r="G54" s="35"/>
      <c r="H54" s="35"/>
      <c r="I54" s="33"/>
      <c r="J54" s="33"/>
      <c r="K54" s="33"/>
    </row>
    <row r="55" spans="1:11" ht="19.5" customHeight="1">
      <c r="A55" s="164">
        <v>81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</row>
    <row r="56" spans="1:11" ht="19.5" customHeight="1">
      <c r="A56" s="158" t="s">
        <v>87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</row>
    <row r="57" spans="1:11" ht="19.5" customHeight="1">
      <c r="A57" s="158" t="s">
        <v>808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</row>
    <row r="58" spans="1:11" ht="19.5" customHeight="1">
      <c r="A58" s="158" t="s">
        <v>809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  <row r="59" spans="1:11" ht="19.5" customHeight="1">
      <c r="A59" s="158" t="s">
        <v>88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</row>
    <row r="60" spans="1:11" ht="19.5" customHeight="1">
      <c r="A60" s="159" t="s">
        <v>866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pans="1:11" ht="19.5" customHeight="1">
      <c r="A61" s="159" t="s">
        <v>867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</row>
    <row r="62" spans="1:11" ht="19.5" customHeight="1">
      <c r="A62" s="12" t="s">
        <v>499</v>
      </c>
      <c r="B62" s="12"/>
      <c r="C62" s="12"/>
      <c r="D62" s="12"/>
      <c r="E62" s="122"/>
      <c r="F62" s="122"/>
      <c r="G62" s="122"/>
      <c r="H62" s="122"/>
      <c r="I62" s="122"/>
      <c r="J62" s="122"/>
      <c r="K62" s="12"/>
    </row>
    <row r="63" spans="1:11" ht="19.5" customHeight="1">
      <c r="A63" s="12" t="s">
        <v>868</v>
      </c>
      <c r="B63" s="18"/>
      <c r="C63" s="18"/>
      <c r="D63" s="18"/>
      <c r="E63" s="122"/>
      <c r="F63" s="122"/>
      <c r="G63" s="122"/>
      <c r="H63" s="122"/>
      <c r="I63" s="122"/>
      <c r="J63" s="122"/>
      <c r="K63" s="12"/>
    </row>
    <row r="64" spans="1:11" ht="19.5" customHeight="1">
      <c r="A64" s="19"/>
      <c r="B64" s="20"/>
      <c r="C64" s="21"/>
      <c r="D64" s="20" t="s">
        <v>55</v>
      </c>
      <c r="E64" s="160" t="s">
        <v>218</v>
      </c>
      <c r="F64" s="161"/>
      <c r="G64" s="161"/>
      <c r="H64" s="162"/>
      <c r="I64" s="22" t="s">
        <v>215</v>
      </c>
      <c r="J64" s="23" t="s">
        <v>57</v>
      </c>
      <c r="K64" s="23" t="s">
        <v>59</v>
      </c>
    </row>
    <row r="65" spans="1:11" ht="19.5" customHeight="1">
      <c r="A65" s="20" t="s">
        <v>96</v>
      </c>
      <c r="B65" s="20" t="s">
        <v>213</v>
      </c>
      <c r="C65" s="20" t="s">
        <v>54</v>
      </c>
      <c r="D65" s="20" t="s">
        <v>214</v>
      </c>
      <c r="E65" s="24">
        <v>2561</v>
      </c>
      <c r="F65" s="23">
        <v>2562</v>
      </c>
      <c r="G65" s="23">
        <v>2563</v>
      </c>
      <c r="H65" s="25">
        <v>2564</v>
      </c>
      <c r="I65" s="25" t="s">
        <v>216</v>
      </c>
      <c r="J65" s="20" t="s">
        <v>58</v>
      </c>
      <c r="K65" s="25" t="s">
        <v>812</v>
      </c>
    </row>
    <row r="66" spans="1:11" ht="19.5" customHeight="1">
      <c r="A66" s="26"/>
      <c r="B66" s="26"/>
      <c r="C66" s="26"/>
      <c r="D66" s="26"/>
      <c r="E66" s="27" t="s">
        <v>56</v>
      </c>
      <c r="F66" s="28" t="s">
        <v>56</v>
      </c>
      <c r="G66" s="28" t="s">
        <v>56</v>
      </c>
      <c r="H66" s="28" t="s">
        <v>56</v>
      </c>
      <c r="I66" s="28"/>
      <c r="J66" s="29"/>
      <c r="K66" s="9"/>
    </row>
    <row r="67" spans="1:11" ht="19.5" customHeight="1">
      <c r="A67" s="8">
        <v>6</v>
      </c>
      <c r="B67" s="30" t="s">
        <v>897</v>
      </c>
      <c r="C67" s="30" t="s">
        <v>899</v>
      </c>
      <c r="D67" s="30" t="s">
        <v>896</v>
      </c>
      <c r="E67" s="58">
        <v>20000</v>
      </c>
      <c r="F67" s="58">
        <v>20000</v>
      </c>
      <c r="G67" s="58">
        <v>20000</v>
      </c>
      <c r="H67" s="58">
        <v>20000</v>
      </c>
      <c r="I67" s="30" t="s">
        <v>646</v>
      </c>
      <c r="J67" s="45" t="s">
        <v>900</v>
      </c>
      <c r="K67" s="11" t="s">
        <v>86</v>
      </c>
    </row>
    <row r="68" spans="1:11" ht="19.5" customHeight="1">
      <c r="A68" s="30"/>
      <c r="B68" s="30" t="s">
        <v>898</v>
      </c>
      <c r="C68" s="30" t="s">
        <v>169</v>
      </c>
      <c r="D68" s="30" t="s">
        <v>26</v>
      </c>
      <c r="E68" s="31"/>
      <c r="F68" s="32"/>
      <c r="G68" s="31"/>
      <c r="H68" s="31"/>
      <c r="I68" s="30" t="s">
        <v>644</v>
      </c>
      <c r="J68" s="30" t="s">
        <v>901</v>
      </c>
      <c r="K68" s="52" t="s">
        <v>93</v>
      </c>
    </row>
    <row r="69" spans="1:11" ht="19.5" customHeight="1">
      <c r="A69" s="30"/>
      <c r="B69" s="30"/>
      <c r="C69" s="52"/>
      <c r="D69" s="30" t="s">
        <v>36</v>
      </c>
      <c r="E69" s="83"/>
      <c r="F69" s="8"/>
      <c r="G69" s="8"/>
      <c r="H69" s="8"/>
      <c r="I69" s="16"/>
      <c r="J69" s="30" t="s">
        <v>20</v>
      </c>
      <c r="K69" s="11" t="s">
        <v>51</v>
      </c>
    </row>
    <row r="70" spans="1:11" ht="19.5" customHeight="1">
      <c r="A70" s="8"/>
      <c r="B70" s="30"/>
      <c r="C70" s="52"/>
      <c r="D70" s="30"/>
      <c r="E70" s="42"/>
      <c r="F70" s="30"/>
      <c r="G70" s="30"/>
      <c r="H70" s="30"/>
      <c r="I70" s="83"/>
      <c r="J70" s="30" t="s">
        <v>21</v>
      </c>
      <c r="K70" s="30"/>
    </row>
    <row r="71" spans="1:11" ht="19.5" customHeight="1">
      <c r="A71" s="32"/>
      <c r="B71" s="30"/>
      <c r="C71" s="52"/>
      <c r="D71" s="30"/>
      <c r="E71" s="83"/>
      <c r="F71" s="8"/>
      <c r="G71" s="8"/>
      <c r="H71" s="8"/>
      <c r="I71" s="16"/>
      <c r="J71" s="30"/>
      <c r="K71" s="30"/>
    </row>
    <row r="72" spans="1:11" ht="19.5" customHeight="1">
      <c r="A72" s="32"/>
      <c r="B72" s="30"/>
      <c r="C72" s="52"/>
      <c r="D72" s="30"/>
      <c r="E72" s="93"/>
      <c r="F72" s="93"/>
      <c r="G72" s="93"/>
      <c r="H72" s="93"/>
      <c r="I72" s="16"/>
      <c r="J72" s="30"/>
      <c r="K72" s="30"/>
    </row>
    <row r="73" spans="1:11" ht="19.5" customHeight="1">
      <c r="A73" s="32"/>
      <c r="B73" s="30"/>
      <c r="C73" s="52"/>
      <c r="D73" s="30"/>
      <c r="E73" s="93"/>
      <c r="F73" s="93"/>
      <c r="G73" s="93"/>
      <c r="H73" s="93"/>
      <c r="I73" s="16"/>
      <c r="J73" s="30"/>
      <c r="K73" s="30"/>
    </row>
    <row r="74" spans="1:11" ht="19.5" customHeight="1">
      <c r="A74" s="8"/>
      <c r="B74" s="30"/>
      <c r="C74" s="30"/>
      <c r="D74" s="30"/>
      <c r="E74" s="58"/>
      <c r="F74" s="58"/>
      <c r="G74" s="58"/>
      <c r="H74" s="58"/>
      <c r="I74" s="30"/>
      <c r="J74" s="30"/>
      <c r="K74" s="11"/>
    </row>
    <row r="75" spans="1:11" ht="19.5" customHeight="1">
      <c r="A75" s="30"/>
      <c r="B75" s="30"/>
      <c r="C75" s="30"/>
      <c r="D75" s="30"/>
      <c r="E75" s="31"/>
      <c r="F75" s="7"/>
      <c r="G75" s="7"/>
      <c r="H75" s="7"/>
      <c r="I75" s="30"/>
      <c r="J75" s="30"/>
      <c r="K75" s="52"/>
    </row>
    <row r="76" spans="1:11" ht="19.5" customHeight="1">
      <c r="A76" s="30"/>
      <c r="B76" s="30"/>
      <c r="C76" s="30"/>
      <c r="D76" s="30"/>
      <c r="E76" s="91"/>
      <c r="F76" s="7"/>
      <c r="G76" s="7"/>
      <c r="H76" s="7"/>
      <c r="I76" s="7"/>
      <c r="J76" s="30"/>
      <c r="K76" s="11"/>
    </row>
    <row r="77" spans="1:11" ht="19.5" customHeight="1">
      <c r="A77" s="32"/>
      <c r="B77" s="30"/>
      <c r="C77" s="30"/>
      <c r="D77" s="30"/>
      <c r="E77" s="83"/>
      <c r="F77" s="8"/>
      <c r="G77" s="8"/>
      <c r="H77" s="8"/>
      <c r="I77" s="7"/>
      <c r="J77" s="30"/>
      <c r="K77" s="30"/>
    </row>
    <row r="78" spans="1:11" ht="19.5" customHeight="1">
      <c r="A78" s="30"/>
      <c r="B78" s="30"/>
      <c r="C78" s="52"/>
      <c r="D78" s="30"/>
      <c r="E78" s="31"/>
      <c r="F78" s="7"/>
      <c r="G78" s="7"/>
      <c r="H78" s="7"/>
      <c r="I78" s="30"/>
      <c r="J78" s="30"/>
      <c r="K78" s="11"/>
    </row>
    <row r="79" spans="1:11" ht="19.5" customHeight="1">
      <c r="A79" s="30"/>
      <c r="B79" s="30"/>
      <c r="C79" s="30"/>
      <c r="D79" s="30"/>
      <c r="E79" s="58"/>
      <c r="F79" s="7"/>
      <c r="G79" s="7"/>
      <c r="H79" s="7"/>
      <c r="I79" s="30"/>
      <c r="J79" s="30"/>
      <c r="K79" s="30"/>
    </row>
    <row r="80" spans="1:11" ht="19.5" customHeight="1">
      <c r="A80" s="30"/>
      <c r="B80" s="30"/>
      <c r="C80" s="30"/>
      <c r="D80" s="30"/>
      <c r="E80" s="58"/>
      <c r="F80" s="7"/>
      <c r="G80" s="7"/>
      <c r="H80" s="7"/>
      <c r="I80" s="30"/>
      <c r="J80" s="30"/>
      <c r="K80" s="30"/>
    </row>
    <row r="81" spans="1:11" ht="19.5" customHeight="1">
      <c r="A81" s="30"/>
      <c r="B81" s="30"/>
      <c r="C81" s="30"/>
      <c r="D81" s="30"/>
      <c r="E81" s="58"/>
      <c r="F81" s="7"/>
      <c r="G81" s="7"/>
      <c r="H81" s="7"/>
      <c r="I81" s="30"/>
      <c r="J81" s="30"/>
      <c r="K81" s="30"/>
    </row>
    <row r="82" spans="1:11" ht="19.5" customHeight="1">
      <c r="A82" s="125" t="s">
        <v>823</v>
      </c>
      <c r="B82" s="125" t="s">
        <v>927</v>
      </c>
      <c r="C82" s="126" t="s">
        <v>847</v>
      </c>
      <c r="D82" s="126" t="s">
        <v>847</v>
      </c>
      <c r="E82" s="127">
        <f>E13+E18+E40+E45+E49+E67</f>
        <v>310000</v>
      </c>
      <c r="F82" s="127">
        <f>F13+F18+F40+F45+F49+F67</f>
        <v>310000</v>
      </c>
      <c r="G82" s="127">
        <f>G13+G18+G40+G45+G49+G67</f>
        <v>310000</v>
      </c>
      <c r="H82" s="127">
        <f>H13+H18+H40+H45+H49+H67</f>
        <v>310000</v>
      </c>
      <c r="I82" s="126" t="s">
        <v>847</v>
      </c>
      <c r="J82" s="126" t="s">
        <v>847</v>
      </c>
      <c r="K82" s="126" t="s">
        <v>847</v>
      </c>
    </row>
    <row r="83" spans="1:11" ht="20.100000000000001" customHeight="1">
      <c r="A83" s="164">
        <v>82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</row>
    <row r="84" spans="1:11" ht="20.100000000000001" customHeight="1">
      <c r="A84" s="158" t="s">
        <v>87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</row>
    <row r="85" spans="1:11" ht="20.100000000000001" customHeight="1">
      <c r="A85" s="158" t="s">
        <v>808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</row>
    <row r="86" spans="1:11" ht="20.100000000000001" customHeight="1">
      <c r="A86" s="158" t="s">
        <v>809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</row>
    <row r="87" spans="1:11" ht="20.100000000000001" customHeight="1">
      <c r="A87" s="158" t="s">
        <v>88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</row>
    <row r="88" spans="1:11" ht="20.100000000000001" customHeight="1">
      <c r="A88" s="159" t="s">
        <v>866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</row>
    <row r="89" spans="1:11" ht="20.100000000000001" customHeight="1">
      <c r="A89" s="159" t="s">
        <v>867</v>
      </c>
      <c r="B89" s="159"/>
      <c r="C89" s="159"/>
      <c r="D89" s="159"/>
      <c r="E89" s="159"/>
      <c r="F89" s="159"/>
      <c r="G89" s="159"/>
      <c r="H89" s="159"/>
      <c r="I89" s="159"/>
      <c r="J89" s="159"/>
      <c r="K89" s="159"/>
    </row>
    <row r="90" spans="1:11" ht="20.100000000000001" customHeight="1">
      <c r="A90" s="12" t="s">
        <v>499</v>
      </c>
      <c r="B90" s="12"/>
      <c r="C90" s="12"/>
      <c r="D90" s="12"/>
      <c r="E90" s="122"/>
      <c r="F90" s="122"/>
      <c r="G90" s="122"/>
      <c r="H90" s="122"/>
      <c r="I90" s="122"/>
      <c r="J90" s="122"/>
      <c r="K90" s="12"/>
    </row>
    <row r="91" spans="1:11" ht="20.100000000000001" customHeight="1">
      <c r="A91" s="12" t="s">
        <v>928</v>
      </c>
      <c r="B91" s="18"/>
      <c r="C91" s="18"/>
      <c r="D91" s="18"/>
      <c r="E91" s="122"/>
      <c r="F91" s="122"/>
      <c r="G91" s="122"/>
      <c r="H91" s="122"/>
      <c r="I91" s="122"/>
      <c r="J91" s="122"/>
      <c r="K91" s="12"/>
    </row>
    <row r="92" spans="1:11" ht="20.100000000000001" customHeight="1">
      <c r="A92" s="19"/>
      <c r="B92" s="20"/>
      <c r="C92" s="21"/>
      <c r="D92" s="20" t="s">
        <v>55</v>
      </c>
      <c r="E92" s="160" t="s">
        <v>218</v>
      </c>
      <c r="F92" s="161"/>
      <c r="G92" s="161"/>
      <c r="H92" s="162"/>
      <c r="I92" s="22" t="s">
        <v>215</v>
      </c>
      <c r="J92" s="23" t="s">
        <v>57</v>
      </c>
      <c r="K92" s="23" t="s">
        <v>59</v>
      </c>
    </row>
    <row r="93" spans="1:11" ht="20.100000000000001" customHeight="1">
      <c r="A93" s="20" t="s">
        <v>96</v>
      </c>
      <c r="B93" s="20" t="s">
        <v>213</v>
      </c>
      <c r="C93" s="20" t="s">
        <v>54</v>
      </c>
      <c r="D93" s="20" t="s">
        <v>214</v>
      </c>
      <c r="E93" s="24">
        <v>2561</v>
      </c>
      <c r="F93" s="23">
        <v>2562</v>
      </c>
      <c r="G93" s="23">
        <v>2563</v>
      </c>
      <c r="H93" s="25">
        <v>2564</v>
      </c>
      <c r="I93" s="25" t="s">
        <v>216</v>
      </c>
      <c r="J93" s="20" t="s">
        <v>58</v>
      </c>
      <c r="K93" s="25" t="s">
        <v>812</v>
      </c>
    </row>
    <row r="94" spans="1:11" ht="20.100000000000001" customHeight="1">
      <c r="A94" s="26"/>
      <c r="B94" s="26"/>
      <c r="C94" s="26"/>
      <c r="D94" s="26"/>
      <c r="E94" s="27" t="s">
        <v>56</v>
      </c>
      <c r="F94" s="28" t="s">
        <v>56</v>
      </c>
      <c r="G94" s="28" t="s">
        <v>56</v>
      </c>
      <c r="H94" s="28" t="s">
        <v>56</v>
      </c>
      <c r="I94" s="28"/>
      <c r="J94" s="29"/>
      <c r="K94" s="9"/>
    </row>
    <row r="95" spans="1:11" ht="20.100000000000001" customHeight="1">
      <c r="A95" s="8">
        <v>1</v>
      </c>
      <c r="B95" s="36" t="s">
        <v>902</v>
      </c>
      <c r="C95" s="36" t="s">
        <v>71</v>
      </c>
      <c r="D95" s="30" t="s">
        <v>907</v>
      </c>
      <c r="E95" s="10">
        <v>60000</v>
      </c>
      <c r="F95" s="10">
        <v>60000</v>
      </c>
      <c r="G95" s="10">
        <v>60000</v>
      </c>
      <c r="H95" s="10">
        <v>60000</v>
      </c>
      <c r="I95" s="30" t="s">
        <v>115</v>
      </c>
      <c r="J95" s="30" t="s">
        <v>909</v>
      </c>
      <c r="K95" s="11" t="s">
        <v>13</v>
      </c>
    </row>
    <row r="96" spans="1:11" ht="20.100000000000001" customHeight="1">
      <c r="A96" s="32"/>
      <c r="B96" s="30" t="s">
        <v>903</v>
      </c>
      <c r="C96" s="30" t="s">
        <v>905</v>
      </c>
      <c r="D96" s="30" t="s">
        <v>206</v>
      </c>
      <c r="E96" s="31"/>
      <c r="F96" s="31"/>
      <c r="G96" s="31"/>
      <c r="H96" s="31"/>
      <c r="I96" s="30" t="s">
        <v>88</v>
      </c>
      <c r="J96" s="30" t="s">
        <v>910</v>
      </c>
      <c r="K96" s="11" t="s">
        <v>51</v>
      </c>
    </row>
    <row r="97" spans="1:11" ht="20.100000000000001" customHeight="1">
      <c r="A97" s="30"/>
      <c r="B97" s="30"/>
      <c r="C97" s="30" t="s">
        <v>906</v>
      </c>
      <c r="D97" s="30"/>
      <c r="E97" s="30"/>
      <c r="F97" s="30"/>
      <c r="G97" s="30"/>
      <c r="H97" s="30"/>
      <c r="I97" s="16" t="s">
        <v>271</v>
      </c>
      <c r="J97" s="30" t="s">
        <v>911</v>
      </c>
      <c r="K97" s="52"/>
    </row>
    <row r="98" spans="1:11" ht="20.100000000000001" customHeight="1">
      <c r="A98" s="30"/>
      <c r="B98" s="30"/>
      <c r="C98" s="30" t="s">
        <v>116</v>
      </c>
      <c r="D98" s="30"/>
      <c r="E98" s="30"/>
      <c r="F98" s="30"/>
      <c r="G98" s="30"/>
      <c r="H98" s="30"/>
      <c r="I98" s="64"/>
      <c r="J98" s="30"/>
      <c r="K98" s="52"/>
    </row>
    <row r="99" spans="1:11" ht="20.100000000000001" customHeight="1">
      <c r="A99" s="30"/>
      <c r="B99" s="30"/>
      <c r="C99" s="30"/>
      <c r="D99" s="30"/>
      <c r="E99" s="30"/>
      <c r="F99" s="30"/>
      <c r="G99" s="30"/>
      <c r="H99" s="30"/>
      <c r="I99" s="16"/>
      <c r="J99" s="30"/>
      <c r="K99" s="11"/>
    </row>
    <row r="100" spans="1:11" ht="20.100000000000001" customHeight="1">
      <c r="A100" s="8">
        <v>2</v>
      </c>
      <c r="B100" s="30" t="s">
        <v>624</v>
      </c>
      <c r="C100" s="30" t="s">
        <v>505</v>
      </c>
      <c r="D100" s="30" t="s">
        <v>908</v>
      </c>
      <c r="E100" s="7">
        <v>70000</v>
      </c>
      <c r="F100" s="7">
        <v>70000</v>
      </c>
      <c r="G100" s="7">
        <v>70000</v>
      </c>
      <c r="H100" s="7">
        <v>70000</v>
      </c>
      <c r="I100" s="30" t="s">
        <v>623</v>
      </c>
      <c r="J100" s="30" t="s">
        <v>145</v>
      </c>
      <c r="K100" s="11" t="s">
        <v>13</v>
      </c>
    </row>
    <row r="101" spans="1:11" ht="20.100000000000001" customHeight="1">
      <c r="A101" s="30"/>
      <c r="B101" s="30" t="s">
        <v>904</v>
      </c>
      <c r="C101" s="30" t="s">
        <v>506</v>
      </c>
      <c r="D101" s="30" t="s">
        <v>507</v>
      </c>
      <c r="E101" s="31"/>
      <c r="F101" s="7"/>
      <c r="G101" s="7"/>
      <c r="H101" s="7"/>
      <c r="I101" s="30" t="s">
        <v>641</v>
      </c>
      <c r="J101" s="30" t="s">
        <v>912</v>
      </c>
      <c r="K101" s="11" t="s">
        <v>51</v>
      </c>
    </row>
    <row r="102" spans="1:11" ht="20.100000000000001" customHeight="1">
      <c r="A102" s="8"/>
      <c r="B102" s="30"/>
      <c r="C102" s="30" t="s">
        <v>265</v>
      </c>
      <c r="D102" s="30" t="s">
        <v>52</v>
      </c>
      <c r="E102" s="7"/>
      <c r="F102" s="7"/>
      <c r="G102" s="7"/>
      <c r="H102" s="7"/>
      <c r="I102" s="53"/>
      <c r="J102" s="30" t="s">
        <v>913</v>
      </c>
      <c r="K102" s="30"/>
    </row>
    <row r="103" spans="1:11" ht="20.100000000000001" customHeight="1">
      <c r="A103" s="30"/>
      <c r="B103" s="30"/>
      <c r="C103" s="52"/>
      <c r="D103" s="30"/>
      <c r="E103" s="31"/>
      <c r="F103" s="31"/>
      <c r="G103" s="31"/>
      <c r="H103" s="31"/>
      <c r="I103" s="16"/>
      <c r="J103" s="30" t="s">
        <v>781</v>
      </c>
      <c r="K103" s="30"/>
    </row>
    <row r="104" spans="1:11" ht="20.100000000000001" customHeight="1">
      <c r="A104" s="8"/>
      <c r="B104" s="30"/>
      <c r="C104" s="30"/>
      <c r="D104" s="30"/>
      <c r="E104" s="8"/>
      <c r="F104" s="8"/>
      <c r="G104" s="8"/>
      <c r="H104" s="8"/>
      <c r="I104" s="7"/>
      <c r="J104" s="30"/>
      <c r="K104" s="30"/>
    </row>
    <row r="105" spans="1:11" ht="20.100000000000001" customHeight="1">
      <c r="A105" s="8"/>
      <c r="B105" s="30"/>
      <c r="C105" s="30"/>
      <c r="D105" s="30"/>
      <c r="E105" s="8"/>
      <c r="F105" s="8"/>
      <c r="G105" s="8"/>
      <c r="H105" s="8"/>
      <c r="I105" s="7"/>
      <c r="J105" s="30"/>
      <c r="K105" s="30"/>
    </row>
    <row r="106" spans="1:11" ht="20.100000000000001" customHeight="1">
      <c r="A106" s="8"/>
      <c r="B106" s="30"/>
      <c r="C106" s="30"/>
      <c r="D106" s="30"/>
      <c r="E106" s="7"/>
      <c r="F106" s="7"/>
      <c r="G106" s="7"/>
      <c r="H106" s="7"/>
      <c r="I106" s="30"/>
      <c r="J106" s="30"/>
      <c r="K106" s="11"/>
    </row>
    <row r="107" spans="1:11" ht="20.100000000000001" customHeight="1">
      <c r="A107" s="30"/>
      <c r="B107" s="30"/>
      <c r="C107" s="30"/>
      <c r="D107" s="30"/>
      <c r="E107" s="31"/>
      <c r="F107" s="7"/>
      <c r="G107" s="7"/>
      <c r="H107" s="7"/>
      <c r="I107" s="30"/>
      <c r="J107" s="30"/>
      <c r="K107" s="11"/>
    </row>
    <row r="108" spans="1:11" ht="20.100000000000001" customHeight="1">
      <c r="A108" s="30"/>
      <c r="B108" s="30"/>
      <c r="C108" s="30"/>
      <c r="D108" s="30"/>
      <c r="E108" s="7"/>
      <c r="F108" s="7"/>
      <c r="G108" s="7"/>
      <c r="H108" s="7"/>
      <c r="I108" s="53"/>
      <c r="J108" s="30"/>
      <c r="K108" s="30"/>
    </row>
    <row r="109" spans="1:11" ht="20.100000000000001" customHeight="1">
      <c r="A109" s="33"/>
      <c r="B109" s="33"/>
      <c r="C109" s="33"/>
      <c r="D109" s="33"/>
      <c r="E109" s="34"/>
      <c r="F109" s="35"/>
      <c r="G109" s="35"/>
      <c r="H109" s="35"/>
      <c r="I109" s="33"/>
      <c r="J109" s="33"/>
      <c r="K109" s="33"/>
    </row>
    <row r="110" spans="1:11" ht="20.100000000000001" customHeight="1">
      <c r="A110" s="164">
        <v>83</v>
      </c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</row>
    <row r="111" spans="1:11" ht="20.100000000000001" customHeight="1">
      <c r="A111" s="158" t="s">
        <v>87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</row>
    <row r="112" spans="1:11" ht="20.100000000000001" customHeight="1">
      <c r="A112" s="158" t="s">
        <v>808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</row>
    <row r="113" spans="1:11" ht="20.100000000000001" customHeight="1">
      <c r="A113" s="158" t="s">
        <v>809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</row>
    <row r="114" spans="1:11" ht="20.100000000000001" customHeight="1">
      <c r="A114" s="158" t="s">
        <v>88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</row>
    <row r="115" spans="1:11" ht="20.100000000000001" customHeight="1">
      <c r="A115" s="159" t="s">
        <v>866</v>
      </c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</row>
    <row r="116" spans="1:11" ht="20.100000000000001" customHeight="1">
      <c r="A116" s="159" t="s">
        <v>867</v>
      </c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</row>
    <row r="117" spans="1:11" ht="20.100000000000001" customHeight="1">
      <c r="A117" s="12" t="s">
        <v>499</v>
      </c>
      <c r="B117" s="12"/>
      <c r="C117" s="12"/>
      <c r="D117" s="12"/>
      <c r="E117" s="122"/>
      <c r="F117" s="122"/>
      <c r="G117" s="122"/>
      <c r="H117" s="122"/>
      <c r="I117" s="122"/>
      <c r="J117" s="122"/>
      <c r="K117" s="12"/>
    </row>
    <row r="118" spans="1:11" ht="20.100000000000001" customHeight="1">
      <c r="A118" s="12" t="s">
        <v>928</v>
      </c>
      <c r="B118" s="18"/>
      <c r="C118" s="18"/>
      <c r="D118" s="18"/>
      <c r="E118" s="122"/>
      <c r="F118" s="122"/>
      <c r="G118" s="122"/>
      <c r="H118" s="122"/>
      <c r="I118" s="122"/>
      <c r="J118" s="122"/>
      <c r="K118" s="12"/>
    </row>
    <row r="119" spans="1:11" ht="20.100000000000001" customHeight="1">
      <c r="A119" s="19"/>
      <c r="B119" s="20"/>
      <c r="C119" s="21"/>
      <c r="D119" s="20" t="s">
        <v>55</v>
      </c>
      <c r="E119" s="160" t="s">
        <v>218</v>
      </c>
      <c r="F119" s="161"/>
      <c r="G119" s="161"/>
      <c r="H119" s="162"/>
      <c r="I119" s="22" t="s">
        <v>215</v>
      </c>
      <c r="J119" s="23" t="s">
        <v>57</v>
      </c>
      <c r="K119" s="23" t="s">
        <v>59</v>
      </c>
    </row>
    <row r="120" spans="1:11" ht="20.100000000000001" customHeight="1">
      <c r="A120" s="20" t="s">
        <v>96</v>
      </c>
      <c r="B120" s="20" t="s">
        <v>213</v>
      </c>
      <c r="C120" s="20" t="s">
        <v>54</v>
      </c>
      <c r="D120" s="20" t="s">
        <v>214</v>
      </c>
      <c r="E120" s="24">
        <v>2561</v>
      </c>
      <c r="F120" s="23">
        <v>2562</v>
      </c>
      <c r="G120" s="23">
        <v>2563</v>
      </c>
      <c r="H120" s="25">
        <v>2564</v>
      </c>
      <c r="I120" s="25" t="s">
        <v>216</v>
      </c>
      <c r="J120" s="20" t="s">
        <v>58</v>
      </c>
      <c r="K120" s="25" t="s">
        <v>812</v>
      </c>
    </row>
    <row r="121" spans="1:11" ht="20.100000000000001" customHeight="1">
      <c r="A121" s="26"/>
      <c r="B121" s="26"/>
      <c r="C121" s="26"/>
      <c r="D121" s="26"/>
      <c r="E121" s="27" t="s">
        <v>56</v>
      </c>
      <c r="F121" s="28" t="s">
        <v>56</v>
      </c>
      <c r="G121" s="28" t="s">
        <v>56</v>
      </c>
      <c r="H121" s="28" t="s">
        <v>56</v>
      </c>
      <c r="I121" s="28"/>
      <c r="J121" s="29"/>
      <c r="K121" s="9"/>
    </row>
    <row r="122" spans="1:11" ht="20.100000000000001" customHeight="1">
      <c r="A122" s="8">
        <v>3</v>
      </c>
      <c r="B122" s="30" t="s">
        <v>914</v>
      </c>
      <c r="C122" s="30" t="s">
        <v>505</v>
      </c>
      <c r="D122" s="30" t="s">
        <v>592</v>
      </c>
      <c r="E122" s="7">
        <v>30000</v>
      </c>
      <c r="F122" s="7">
        <v>30000</v>
      </c>
      <c r="G122" s="7">
        <v>30000</v>
      </c>
      <c r="H122" s="7">
        <v>30000</v>
      </c>
      <c r="I122" s="30" t="s">
        <v>623</v>
      </c>
      <c r="J122" s="30" t="s">
        <v>779</v>
      </c>
      <c r="K122" s="11" t="s">
        <v>13</v>
      </c>
    </row>
    <row r="123" spans="1:11" ht="20.100000000000001" customHeight="1">
      <c r="A123" s="30"/>
      <c r="B123" s="30" t="s">
        <v>915</v>
      </c>
      <c r="C123" s="30" t="s">
        <v>778</v>
      </c>
      <c r="D123" s="30"/>
      <c r="E123" s="31"/>
      <c r="F123" s="7"/>
      <c r="G123" s="7"/>
      <c r="H123" s="7"/>
      <c r="I123" s="30" t="s">
        <v>641</v>
      </c>
      <c r="J123" s="30" t="s">
        <v>780</v>
      </c>
      <c r="K123" s="11" t="s">
        <v>51</v>
      </c>
    </row>
    <row r="124" spans="1:11" ht="20.100000000000001" customHeight="1">
      <c r="A124" s="30"/>
      <c r="B124" s="30" t="s">
        <v>916</v>
      </c>
      <c r="C124" s="30" t="s">
        <v>265</v>
      </c>
      <c r="D124" s="30"/>
      <c r="E124" s="7"/>
      <c r="F124" s="7"/>
      <c r="G124" s="7"/>
      <c r="H124" s="7"/>
      <c r="I124" s="53"/>
      <c r="J124" s="30" t="s">
        <v>781</v>
      </c>
      <c r="K124" s="30"/>
    </row>
    <row r="125" spans="1:11" ht="20.100000000000001" customHeight="1">
      <c r="A125" s="30"/>
      <c r="B125" s="30" t="s">
        <v>532</v>
      </c>
      <c r="C125" s="30"/>
      <c r="D125" s="30"/>
      <c r="E125" s="58"/>
      <c r="F125" s="7"/>
      <c r="G125" s="7"/>
      <c r="H125" s="7"/>
      <c r="I125" s="30"/>
      <c r="J125" s="30"/>
      <c r="K125" s="30"/>
    </row>
    <row r="126" spans="1:11" ht="20.100000000000001" customHeight="1">
      <c r="A126" s="30"/>
      <c r="B126" s="30"/>
      <c r="C126" s="30"/>
      <c r="D126" s="30"/>
      <c r="E126" s="30"/>
      <c r="F126" s="30"/>
      <c r="G126" s="30"/>
      <c r="H126" s="30"/>
      <c r="I126" s="16"/>
      <c r="J126" s="30"/>
      <c r="K126" s="11"/>
    </row>
    <row r="127" spans="1:11" ht="20.100000000000001" customHeight="1">
      <c r="A127" s="8"/>
      <c r="B127" s="30"/>
      <c r="C127" s="30"/>
      <c r="D127" s="30"/>
      <c r="E127" s="7"/>
      <c r="F127" s="7"/>
      <c r="G127" s="7"/>
      <c r="H127" s="7"/>
      <c r="I127" s="30"/>
      <c r="J127" s="30"/>
      <c r="K127" s="11"/>
    </row>
    <row r="128" spans="1:11" ht="20.100000000000001" customHeight="1">
      <c r="A128" s="30"/>
      <c r="B128" s="30"/>
      <c r="C128" s="30"/>
      <c r="D128" s="30"/>
      <c r="E128" s="31"/>
      <c r="F128" s="7"/>
      <c r="G128" s="7"/>
      <c r="H128" s="7"/>
      <c r="I128" s="30"/>
      <c r="J128" s="30"/>
      <c r="K128" s="11"/>
    </row>
    <row r="129" spans="1:11" ht="20.100000000000001" customHeight="1">
      <c r="A129" s="8"/>
      <c r="B129" s="30"/>
      <c r="C129" s="30"/>
      <c r="D129" s="30"/>
      <c r="E129" s="7"/>
      <c r="F129" s="7"/>
      <c r="G129" s="7"/>
      <c r="H129" s="7"/>
      <c r="I129" s="53"/>
      <c r="J129" s="30"/>
      <c r="K129" s="30"/>
    </row>
    <row r="130" spans="1:11" ht="20.100000000000001" customHeight="1">
      <c r="A130" s="30"/>
      <c r="B130" s="30"/>
      <c r="C130" s="52"/>
      <c r="D130" s="30"/>
      <c r="E130" s="31"/>
      <c r="F130" s="31"/>
      <c r="G130" s="31"/>
      <c r="H130" s="31"/>
      <c r="I130" s="16"/>
      <c r="J130" s="30"/>
      <c r="K130" s="30"/>
    </row>
    <row r="131" spans="1:11" ht="20.100000000000001" customHeight="1">
      <c r="A131" s="8"/>
      <c r="B131" s="30"/>
      <c r="C131" s="30"/>
      <c r="D131" s="30"/>
      <c r="E131" s="8"/>
      <c r="F131" s="8"/>
      <c r="G131" s="8"/>
      <c r="H131" s="8"/>
      <c r="I131" s="7"/>
      <c r="J131" s="30"/>
      <c r="K131" s="30"/>
    </row>
    <row r="132" spans="1:11" ht="20.100000000000001" customHeight="1">
      <c r="A132" s="8"/>
      <c r="B132" s="30"/>
      <c r="C132" s="30"/>
      <c r="D132" s="30"/>
      <c r="E132" s="7"/>
      <c r="F132" s="7"/>
      <c r="G132" s="7"/>
      <c r="H132" s="7"/>
      <c r="I132" s="30"/>
      <c r="J132" s="30"/>
      <c r="K132" s="11"/>
    </row>
    <row r="133" spans="1:11" ht="20.100000000000001" customHeight="1">
      <c r="A133" s="30"/>
      <c r="B133" s="30"/>
      <c r="C133" s="30"/>
      <c r="D133" s="30"/>
      <c r="E133" s="31"/>
      <c r="F133" s="7"/>
      <c r="G133" s="7"/>
      <c r="H133" s="7"/>
      <c r="I133" s="30"/>
      <c r="J133" s="30"/>
      <c r="K133" s="11"/>
    </row>
    <row r="134" spans="1:11" ht="20.100000000000001" customHeight="1">
      <c r="A134" s="30"/>
      <c r="B134" s="30"/>
      <c r="C134" s="30"/>
      <c r="D134" s="30"/>
      <c r="E134" s="7"/>
      <c r="F134" s="7"/>
      <c r="G134" s="7"/>
      <c r="H134" s="7"/>
      <c r="I134" s="53"/>
      <c r="J134" s="30"/>
      <c r="K134" s="30"/>
    </row>
    <row r="135" spans="1:11" ht="20.100000000000001" customHeight="1">
      <c r="A135" s="125" t="s">
        <v>823</v>
      </c>
      <c r="B135" s="125" t="s">
        <v>929</v>
      </c>
      <c r="C135" s="126" t="s">
        <v>847</v>
      </c>
      <c r="D135" s="126" t="s">
        <v>847</v>
      </c>
      <c r="E135" s="127">
        <f>E95+E100+E122</f>
        <v>160000</v>
      </c>
      <c r="F135" s="127">
        <f>F95+F100+F122</f>
        <v>160000</v>
      </c>
      <c r="G135" s="127">
        <f>G95+G100+G122</f>
        <v>160000</v>
      </c>
      <c r="H135" s="127">
        <f>H95+H100+H122</f>
        <v>160000</v>
      </c>
      <c r="I135" s="126" t="s">
        <v>847</v>
      </c>
      <c r="J135" s="126" t="s">
        <v>847</v>
      </c>
      <c r="K135" s="126" t="s">
        <v>847</v>
      </c>
    </row>
  </sheetData>
  <mergeCells count="40">
    <mergeCell ref="A114:K114"/>
    <mergeCell ref="A115:K115"/>
    <mergeCell ref="A116:K116"/>
    <mergeCell ref="E119:H119"/>
    <mergeCell ref="A34:K34"/>
    <mergeCell ref="E37:H37"/>
    <mergeCell ref="A83:K83"/>
    <mergeCell ref="E92:H92"/>
    <mergeCell ref="A110:K110"/>
    <mergeCell ref="A111:K111"/>
    <mergeCell ref="A113:K113"/>
    <mergeCell ref="A84:K84"/>
    <mergeCell ref="A85:K85"/>
    <mergeCell ref="A87:K87"/>
    <mergeCell ref="A88:K88"/>
    <mergeCell ref="A89:K89"/>
    <mergeCell ref="A7:K7"/>
    <mergeCell ref="E10:H10"/>
    <mergeCell ref="A1:K1"/>
    <mergeCell ref="A3:K3"/>
    <mergeCell ref="A4:K4"/>
    <mergeCell ref="A5:K5"/>
    <mergeCell ref="A6:K6"/>
    <mergeCell ref="A2:K2"/>
    <mergeCell ref="A86:K86"/>
    <mergeCell ref="A112:K112"/>
    <mergeCell ref="A28:K28"/>
    <mergeCell ref="A29:K29"/>
    <mergeCell ref="A31:K31"/>
    <mergeCell ref="A32:K32"/>
    <mergeCell ref="A33:K33"/>
    <mergeCell ref="A30:K30"/>
    <mergeCell ref="A59:K59"/>
    <mergeCell ref="A60:K60"/>
    <mergeCell ref="A61:K61"/>
    <mergeCell ref="E64:H64"/>
    <mergeCell ref="A55:K55"/>
    <mergeCell ref="A56:K56"/>
    <mergeCell ref="A58:K58"/>
    <mergeCell ref="A57:K57"/>
  </mergeCells>
  <phoneticPr fontId="0" type="noConversion"/>
  <printOptions horizontalCentered="1"/>
  <pageMargins left="0.11811023622047245" right="0.11811023622047245" top="0.78740157480314965" bottom="0.11811023622047245" header="0.51181102362204722" footer="0.51181102362204722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 enableFormatConditionsCalculation="0">
    <tabColor rgb="FFFF0000"/>
  </sheetPr>
  <dimension ref="A1:K249"/>
  <sheetViews>
    <sheetView view="pageBreakPreview" topLeftCell="A161" zoomScaleNormal="75" zoomScaleSheetLayoutView="100" workbookViewId="0">
      <selection activeCell="B119" sqref="B119:B120"/>
    </sheetView>
  </sheetViews>
  <sheetFormatPr defaultRowHeight="20.100000000000001" customHeight="1"/>
  <cols>
    <col min="1" max="1" width="3.5703125" style="1" customWidth="1"/>
    <col min="2" max="2" width="18.7109375" style="1" customWidth="1"/>
    <col min="3" max="3" width="20.85546875" style="1" customWidth="1"/>
    <col min="4" max="4" width="18.28515625" style="1" customWidth="1"/>
    <col min="5" max="6" width="9.7109375" style="62" customWidth="1"/>
    <col min="7" max="7" width="9.7109375" style="121" customWidth="1"/>
    <col min="8" max="8" width="9.7109375" style="62" customWidth="1"/>
    <col min="9" max="9" width="16.28515625" style="62" customWidth="1"/>
    <col min="10" max="10" width="18.28515625" style="1" customWidth="1"/>
    <col min="11" max="11" width="12" style="1" customWidth="1"/>
    <col min="12" max="16384" width="9.140625" style="1"/>
  </cols>
  <sheetData>
    <row r="1" spans="1:11" ht="20.100000000000001" customHeight="1">
      <c r="A1" s="163">
        <v>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2" customFormat="1" ht="20.100000000000001" customHeight="1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2" customFormat="1" ht="20.100000000000001" customHeight="1">
      <c r="A3" s="158" t="s">
        <v>808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2" customFormat="1" ht="20.100000000000001" customHeight="1">
      <c r="A4" s="158" t="s">
        <v>809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20.100000000000001" customHeight="1">
      <c r="A5" s="158" t="s">
        <v>88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20.100000000000001" customHeight="1">
      <c r="A6" s="159" t="s">
        <v>860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20.100000000000001" customHeight="1">
      <c r="A7" s="159" t="s">
        <v>861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s="2" customFormat="1" ht="20.100000000000001" customHeight="1">
      <c r="A8" s="12" t="s">
        <v>512</v>
      </c>
      <c r="B8" s="12"/>
      <c r="C8" s="12"/>
      <c r="D8" s="12"/>
      <c r="E8" s="61"/>
      <c r="F8" s="61"/>
      <c r="G8" s="120"/>
      <c r="H8" s="61"/>
      <c r="I8" s="61"/>
      <c r="J8" s="61"/>
      <c r="K8" s="12"/>
    </row>
    <row r="9" spans="1:11" s="2" customFormat="1" ht="20.100000000000001" customHeight="1">
      <c r="A9" s="12" t="s">
        <v>934</v>
      </c>
      <c r="B9" s="18"/>
      <c r="C9" s="18"/>
      <c r="D9" s="18"/>
      <c r="E9" s="61"/>
      <c r="F9" s="61"/>
      <c r="G9" s="120"/>
      <c r="H9" s="61"/>
      <c r="I9" s="61"/>
      <c r="J9" s="61"/>
      <c r="K9" s="12"/>
    </row>
    <row r="10" spans="1:11" s="2" customFormat="1" ht="20.100000000000001" customHeight="1">
      <c r="A10" s="19"/>
      <c r="B10" s="20"/>
      <c r="C10" s="21"/>
      <c r="D10" s="20" t="s">
        <v>55</v>
      </c>
      <c r="E10" s="160" t="s">
        <v>218</v>
      </c>
      <c r="F10" s="161"/>
      <c r="G10" s="161"/>
      <c r="H10" s="162"/>
      <c r="I10" s="22" t="s">
        <v>215</v>
      </c>
      <c r="J10" s="23" t="s">
        <v>57</v>
      </c>
      <c r="K10" s="23" t="s">
        <v>59</v>
      </c>
    </row>
    <row r="11" spans="1:11" s="2" customFormat="1" ht="20.100000000000001" customHeight="1">
      <c r="A11" s="20" t="s">
        <v>96</v>
      </c>
      <c r="B11" s="20" t="s">
        <v>213</v>
      </c>
      <c r="C11" s="20" t="s">
        <v>54</v>
      </c>
      <c r="D11" s="20" t="s">
        <v>214</v>
      </c>
      <c r="E11" s="24">
        <v>2561</v>
      </c>
      <c r="F11" s="23">
        <v>2562</v>
      </c>
      <c r="G11" s="23">
        <v>2563</v>
      </c>
      <c r="H11" s="25">
        <v>2564</v>
      </c>
      <c r="I11" s="25" t="s">
        <v>216</v>
      </c>
      <c r="J11" s="20" t="s">
        <v>58</v>
      </c>
      <c r="K11" s="25" t="s">
        <v>812</v>
      </c>
    </row>
    <row r="12" spans="1:11" s="2" customFormat="1" ht="20.100000000000001" customHeight="1">
      <c r="A12" s="26"/>
      <c r="B12" s="26"/>
      <c r="C12" s="26"/>
      <c r="D12" s="26"/>
      <c r="E12" s="27" t="s">
        <v>56</v>
      </c>
      <c r="F12" s="28" t="s">
        <v>56</v>
      </c>
      <c r="G12" s="28" t="s">
        <v>56</v>
      </c>
      <c r="H12" s="28" t="s">
        <v>56</v>
      </c>
      <c r="I12" s="28"/>
      <c r="J12" s="29"/>
      <c r="K12" s="9"/>
    </row>
    <row r="13" spans="1:11" s="63" customFormat="1" ht="20.100000000000001" customHeight="1">
      <c r="A13" s="8">
        <v>1</v>
      </c>
      <c r="B13" s="30" t="s">
        <v>99</v>
      </c>
      <c r="C13" s="30" t="s">
        <v>65</v>
      </c>
      <c r="D13" s="30" t="s">
        <v>95</v>
      </c>
      <c r="E13" s="58">
        <v>100000</v>
      </c>
      <c r="F13" s="7">
        <v>100000</v>
      </c>
      <c r="G13" s="7">
        <v>100000</v>
      </c>
      <c r="H13" s="7">
        <v>100000</v>
      </c>
      <c r="I13" s="53" t="s">
        <v>623</v>
      </c>
      <c r="J13" s="70" t="s">
        <v>24</v>
      </c>
      <c r="K13" s="11" t="s">
        <v>13</v>
      </c>
    </row>
    <row r="14" spans="1:11" s="62" customFormat="1" ht="20.100000000000001" customHeight="1">
      <c r="A14" s="30"/>
      <c r="B14" s="30" t="s">
        <v>100</v>
      </c>
      <c r="C14" s="30" t="s">
        <v>66</v>
      </c>
      <c r="D14" s="30" t="s">
        <v>513</v>
      </c>
      <c r="E14" s="31"/>
      <c r="F14" s="32"/>
      <c r="G14" s="32"/>
      <c r="H14" s="31"/>
      <c r="I14" s="16" t="s">
        <v>641</v>
      </c>
      <c r="J14" s="30" t="s">
        <v>69</v>
      </c>
      <c r="K14" s="71" t="s">
        <v>51</v>
      </c>
    </row>
    <row r="15" spans="1:11" s="62" customFormat="1" ht="20.100000000000001" customHeight="1">
      <c r="A15" s="30"/>
      <c r="B15" s="30" t="s">
        <v>101</v>
      </c>
      <c r="C15" s="30" t="s">
        <v>67</v>
      </c>
      <c r="D15" s="30"/>
      <c r="E15" s="92"/>
      <c r="F15" s="44"/>
      <c r="G15" s="44"/>
      <c r="H15" s="44"/>
      <c r="I15" s="7"/>
      <c r="J15" s="30" t="s">
        <v>25</v>
      </c>
      <c r="K15" s="30"/>
    </row>
    <row r="16" spans="1:11" s="62" customFormat="1" ht="20.100000000000001" customHeight="1">
      <c r="A16" s="30"/>
      <c r="B16" s="30" t="s">
        <v>102</v>
      </c>
      <c r="C16" s="30" t="s">
        <v>68</v>
      </c>
      <c r="D16" s="30"/>
      <c r="E16" s="92"/>
      <c r="F16" s="44"/>
      <c r="G16" s="44"/>
      <c r="H16" s="44"/>
      <c r="I16" s="7"/>
      <c r="J16" s="30" t="s">
        <v>135</v>
      </c>
      <c r="K16" s="30"/>
    </row>
    <row r="17" spans="1:11" s="62" customFormat="1" ht="20.100000000000001" customHeight="1">
      <c r="A17" s="30"/>
      <c r="B17" s="30"/>
      <c r="C17" s="30"/>
      <c r="D17" s="30"/>
      <c r="E17" s="92"/>
      <c r="F17" s="44"/>
      <c r="G17" s="44"/>
      <c r="H17" s="44"/>
      <c r="I17" s="8"/>
      <c r="J17" s="30"/>
      <c r="K17" s="30"/>
    </row>
    <row r="18" spans="1:11" ht="20.100000000000001" customHeight="1">
      <c r="A18" s="8"/>
      <c r="B18" s="42"/>
      <c r="C18" s="30"/>
      <c r="D18" s="41"/>
      <c r="E18" s="58"/>
      <c r="F18" s="7"/>
      <c r="G18" s="7"/>
      <c r="H18" s="7"/>
      <c r="I18" s="53"/>
      <c r="J18" s="30"/>
      <c r="K18" s="11"/>
    </row>
    <row r="19" spans="1:11" ht="20.100000000000001" customHeight="1">
      <c r="A19" s="30"/>
      <c r="B19" s="30"/>
      <c r="C19" s="30"/>
      <c r="D19" s="41"/>
      <c r="E19" s="31"/>
      <c r="F19" s="32"/>
      <c r="G19" s="31"/>
      <c r="H19" s="31"/>
      <c r="I19" s="16"/>
      <c r="J19" s="30"/>
      <c r="K19" s="11"/>
    </row>
    <row r="20" spans="1:11" ht="20.100000000000001" customHeight="1">
      <c r="A20" s="30"/>
      <c r="B20" s="42"/>
      <c r="C20" s="30"/>
      <c r="D20" s="41"/>
      <c r="E20" s="58"/>
      <c r="F20" s="7"/>
      <c r="G20" s="7"/>
      <c r="H20" s="7"/>
      <c r="I20" s="7"/>
      <c r="J20" s="30"/>
      <c r="K20" s="49"/>
    </row>
    <row r="21" spans="1:11" ht="20.100000000000001" customHeight="1">
      <c r="A21" s="30"/>
      <c r="B21" s="30"/>
      <c r="C21" s="30"/>
      <c r="D21" s="30"/>
      <c r="E21" s="31"/>
      <c r="F21" s="32"/>
      <c r="G21" s="32"/>
      <c r="H21" s="32"/>
      <c r="I21" s="32"/>
      <c r="J21" s="30"/>
      <c r="K21" s="30"/>
    </row>
    <row r="22" spans="1:11" ht="20.100000000000001" customHeight="1">
      <c r="A22" s="8"/>
      <c r="B22" s="30"/>
      <c r="C22" s="30"/>
      <c r="D22" s="30"/>
      <c r="E22" s="58"/>
      <c r="F22" s="7"/>
      <c r="G22" s="7"/>
      <c r="H22" s="7"/>
      <c r="I22" s="7"/>
      <c r="J22" s="30"/>
      <c r="K22" s="8"/>
    </row>
    <row r="23" spans="1:11" ht="20.100000000000001" customHeight="1">
      <c r="A23" s="8"/>
      <c r="B23" s="30"/>
      <c r="C23" s="30"/>
      <c r="D23" s="30"/>
      <c r="E23" s="58"/>
      <c r="F23" s="7"/>
      <c r="G23" s="7"/>
      <c r="H23" s="7"/>
      <c r="I23" s="7"/>
      <c r="J23" s="30"/>
      <c r="K23" s="8"/>
    </row>
    <row r="24" spans="1:11" ht="20.100000000000001" customHeight="1">
      <c r="A24" s="30"/>
      <c r="B24" s="30"/>
      <c r="C24" s="30"/>
      <c r="D24" s="30"/>
      <c r="E24" s="58"/>
      <c r="F24" s="7"/>
      <c r="G24" s="7"/>
      <c r="H24" s="7"/>
      <c r="I24" s="7"/>
      <c r="J24" s="30"/>
      <c r="K24" s="8"/>
    </row>
    <row r="25" spans="1:11" ht="20.100000000000001" customHeight="1">
      <c r="A25" s="125" t="s">
        <v>823</v>
      </c>
      <c r="B25" s="125" t="s">
        <v>935</v>
      </c>
      <c r="C25" s="126" t="s">
        <v>847</v>
      </c>
      <c r="D25" s="126" t="s">
        <v>847</v>
      </c>
      <c r="E25" s="127">
        <f>E13</f>
        <v>100000</v>
      </c>
      <c r="F25" s="127">
        <f t="shared" ref="F25:H25" si="0">F13</f>
        <v>100000</v>
      </c>
      <c r="G25" s="127">
        <f t="shared" si="0"/>
        <v>100000</v>
      </c>
      <c r="H25" s="127">
        <f t="shared" si="0"/>
        <v>100000</v>
      </c>
      <c r="I25" s="126" t="s">
        <v>847</v>
      </c>
      <c r="J25" s="126" t="s">
        <v>847</v>
      </c>
      <c r="K25" s="126" t="s">
        <v>847</v>
      </c>
    </row>
    <row r="26" spans="1:11" ht="19.5" customHeight="1">
      <c r="A26" s="163">
        <v>85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 ht="19.5" customHeight="1">
      <c r="A27" s="158" t="s">
        <v>87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1" ht="19.5" customHeight="1">
      <c r="A28" s="158" t="s">
        <v>808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19.5" customHeight="1">
      <c r="A29" s="158" t="s">
        <v>809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ht="19.5" customHeight="1">
      <c r="A30" s="158" t="s">
        <v>88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19.5" customHeight="1">
      <c r="A31" s="159" t="s">
        <v>860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</row>
    <row r="32" spans="1:11" ht="19.5" customHeight="1">
      <c r="A32" s="159" t="s">
        <v>861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</row>
    <row r="33" spans="1:11" ht="19.5" customHeight="1">
      <c r="A33" s="12" t="s">
        <v>512</v>
      </c>
      <c r="B33" s="12"/>
      <c r="C33" s="12"/>
      <c r="D33" s="12"/>
      <c r="E33" s="120"/>
      <c r="F33" s="120"/>
      <c r="G33" s="120"/>
      <c r="H33" s="120"/>
      <c r="I33" s="120"/>
      <c r="J33" s="120"/>
      <c r="K33" s="12"/>
    </row>
    <row r="34" spans="1:11" ht="19.5" customHeight="1">
      <c r="A34" s="12" t="s">
        <v>944</v>
      </c>
      <c r="B34" s="18"/>
      <c r="C34" s="18"/>
      <c r="D34" s="18"/>
      <c r="E34" s="120"/>
      <c r="F34" s="120"/>
      <c r="G34" s="120"/>
      <c r="H34" s="120"/>
      <c r="I34" s="120"/>
      <c r="J34" s="120"/>
      <c r="K34" s="12"/>
    </row>
    <row r="35" spans="1:11" ht="19.5" customHeight="1">
      <c r="A35" s="19"/>
      <c r="B35" s="20"/>
      <c r="C35" s="21"/>
      <c r="D35" s="20" t="s">
        <v>55</v>
      </c>
      <c r="E35" s="160" t="s">
        <v>218</v>
      </c>
      <c r="F35" s="161"/>
      <c r="G35" s="161"/>
      <c r="H35" s="162"/>
      <c r="I35" s="22" t="s">
        <v>215</v>
      </c>
      <c r="J35" s="23" t="s">
        <v>57</v>
      </c>
      <c r="K35" s="23" t="s">
        <v>59</v>
      </c>
    </row>
    <row r="36" spans="1:11" ht="19.5" customHeight="1">
      <c r="A36" s="20" t="s">
        <v>96</v>
      </c>
      <c r="B36" s="20" t="s">
        <v>213</v>
      </c>
      <c r="C36" s="20" t="s">
        <v>54</v>
      </c>
      <c r="D36" s="20" t="s">
        <v>214</v>
      </c>
      <c r="E36" s="24">
        <v>2561</v>
      </c>
      <c r="F36" s="23">
        <v>2562</v>
      </c>
      <c r="G36" s="23">
        <v>2563</v>
      </c>
      <c r="H36" s="25">
        <v>2564</v>
      </c>
      <c r="I36" s="25" t="s">
        <v>216</v>
      </c>
      <c r="J36" s="20" t="s">
        <v>58</v>
      </c>
      <c r="K36" s="25" t="s">
        <v>812</v>
      </c>
    </row>
    <row r="37" spans="1:11" ht="19.5" customHeight="1">
      <c r="A37" s="26"/>
      <c r="B37" s="26"/>
      <c r="C37" s="26"/>
      <c r="D37" s="26"/>
      <c r="E37" s="27" t="s">
        <v>56</v>
      </c>
      <c r="F37" s="28" t="s">
        <v>56</v>
      </c>
      <c r="G37" s="28" t="s">
        <v>56</v>
      </c>
      <c r="H37" s="28" t="s">
        <v>56</v>
      </c>
      <c r="I37" s="28"/>
      <c r="J37" s="29"/>
      <c r="K37" s="9"/>
    </row>
    <row r="38" spans="1:11" ht="19.5" customHeight="1">
      <c r="A38" s="8">
        <v>1</v>
      </c>
      <c r="B38" s="30" t="s">
        <v>514</v>
      </c>
      <c r="C38" s="30" t="s">
        <v>170</v>
      </c>
      <c r="D38" s="30" t="s">
        <v>519</v>
      </c>
      <c r="E38" s="58">
        <v>100000</v>
      </c>
      <c r="F38" s="7">
        <v>100000</v>
      </c>
      <c r="G38" s="7">
        <v>100000</v>
      </c>
      <c r="H38" s="7">
        <v>100000</v>
      </c>
      <c r="I38" s="53" t="s">
        <v>634</v>
      </c>
      <c r="J38" s="30" t="s">
        <v>172</v>
      </c>
      <c r="K38" s="11" t="s">
        <v>166</v>
      </c>
    </row>
    <row r="39" spans="1:11" ht="19.5" customHeight="1">
      <c r="A39" s="30"/>
      <c r="B39" s="30" t="s">
        <v>515</v>
      </c>
      <c r="C39" s="30" t="s">
        <v>171</v>
      </c>
      <c r="D39" s="30" t="s">
        <v>520</v>
      </c>
      <c r="E39" s="31"/>
      <c r="F39" s="7"/>
      <c r="G39" s="7"/>
      <c r="H39" s="7"/>
      <c r="I39" s="16" t="s">
        <v>619</v>
      </c>
      <c r="J39" s="30" t="s">
        <v>173</v>
      </c>
      <c r="K39" s="11" t="s">
        <v>51</v>
      </c>
    </row>
    <row r="40" spans="1:11" ht="19.5" customHeight="1">
      <c r="A40" s="8"/>
      <c r="B40" s="30"/>
      <c r="C40" s="30"/>
      <c r="D40" s="30" t="s">
        <v>521</v>
      </c>
      <c r="E40" s="58"/>
      <c r="F40" s="7"/>
      <c r="G40" s="7"/>
      <c r="H40" s="7"/>
      <c r="I40" s="7"/>
      <c r="J40" s="70" t="s">
        <v>174</v>
      </c>
      <c r="K40" s="30"/>
    </row>
    <row r="41" spans="1:11" ht="19.5" customHeight="1">
      <c r="A41" s="30"/>
      <c r="B41" s="30"/>
      <c r="C41" s="30"/>
      <c r="D41" s="41" t="s">
        <v>522</v>
      </c>
      <c r="E41" s="93"/>
      <c r="F41" s="7"/>
      <c r="G41" s="7"/>
      <c r="H41" s="7"/>
      <c r="I41" s="7"/>
      <c r="J41" s="30" t="s">
        <v>175</v>
      </c>
      <c r="K41" s="30"/>
    </row>
    <row r="42" spans="1:11" ht="19.5" customHeight="1">
      <c r="A42" s="8"/>
      <c r="B42" s="30"/>
      <c r="C42" s="30"/>
      <c r="D42" s="30" t="s">
        <v>523</v>
      </c>
      <c r="E42" s="31"/>
      <c r="F42" s="32"/>
      <c r="G42" s="32"/>
      <c r="H42" s="32"/>
      <c r="I42" s="32"/>
      <c r="J42" s="30"/>
      <c r="K42" s="8"/>
    </row>
    <row r="43" spans="1:11" ht="19.5" customHeight="1">
      <c r="A43" s="30"/>
      <c r="B43" s="30"/>
      <c r="C43" s="30"/>
      <c r="D43" s="30"/>
      <c r="E43" s="31"/>
      <c r="F43" s="7"/>
      <c r="G43" s="7"/>
      <c r="H43" s="7"/>
      <c r="I43" s="16"/>
      <c r="J43" s="30"/>
      <c r="K43" s="11"/>
    </row>
    <row r="44" spans="1:11" ht="19.5" customHeight="1">
      <c r="A44" s="8">
        <v>2</v>
      </c>
      <c r="B44" s="30" t="s">
        <v>720</v>
      </c>
      <c r="C44" s="30" t="s">
        <v>721</v>
      </c>
      <c r="D44" s="30" t="s">
        <v>723</v>
      </c>
      <c r="E44" s="58">
        <v>50000</v>
      </c>
      <c r="F44" s="7">
        <v>50000</v>
      </c>
      <c r="G44" s="7">
        <v>50000</v>
      </c>
      <c r="H44" s="7">
        <v>50000</v>
      </c>
      <c r="I44" s="53" t="s">
        <v>725</v>
      </c>
      <c r="J44" s="70" t="s">
        <v>939</v>
      </c>
      <c r="K44" s="11" t="s">
        <v>166</v>
      </c>
    </row>
    <row r="45" spans="1:11" ht="19.5" customHeight="1">
      <c r="A45" s="30"/>
      <c r="B45" s="30"/>
      <c r="C45" s="30" t="s">
        <v>722</v>
      </c>
      <c r="D45" s="41" t="s">
        <v>724</v>
      </c>
      <c r="E45" s="93"/>
      <c r="F45" s="7"/>
      <c r="G45" s="7"/>
      <c r="H45" s="7"/>
      <c r="I45" s="53" t="s">
        <v>726</v>
      </c>
      <c r="J45" s="30" t="s">
        <v>940</v>
      </c>
      <c r="K45" s="11" t="s">
        <v>51</v>
      </c>
    </row>
    <row r="46" spans="1:11" ht="19.5" customHeight="1">
      <c r="A46" s="8"/>
      <c r="B46" s="30"/>
      <c r="C46" s="30"/>
      <c r="D46" s="30" t="s">
        <v>532</v>
      </c>
      <c r="E46" s="31"/>
      <c r="F46" s="32"/>
      <c r="G46" s="32"/>
      <c r="H46" s="32"/>
      <c r="I46" s="32"/>
      <c r="J46" s="30" t="s">
        <v>941</v>
      </c>
      <c r="K46" s="8"/>
    </row>
    <row r="47" spans="1:11" ht="19.5" customHeight="1">
      <c r="A47" s="8"/>
      <c r="B47" s="30"/>
      <c r="C47" s="30"/>
      <c r="D47" s="30"/>
      <c r="E47" s="58"/>
      <c r="F47" s="7"/>
      <c r="G47" s="7"/>
      <c r="H47" s="7"/>
      <c r="I47" s="7"/>
      <c r="J47" s="30"/>
      <c r="K47" s="8"/>
    </row>
    <row r="48" spans="1:11" ht="19.5" customHeight="1">
      <c r="A48" s="8">
        <v>3</v>
      </c>
      <c r="B48" s="42" t="s">
        <v>181</v>
      </c>
      <c r="C48" s="30" t="s">
        <v>148</v>
      </c>
      <c r="D48" s="41" t="s">
        <v>516</v>
      </c>
      <c r="E48" s="58">
        <v>30000</v>
      </c>
      <c r="F48" s="58">
        <v>30000</v>
      </c>
      <c r="G48" s="58">
        <v>30000</v>
      </c>
      <c r="H48" s="58">
        <v>30000</v>
      </c>
      <c r="I48" s="53" t="s">
        <v>633</v>
      </c>
      <c r="J48" s="30" t="s">
        <v>103</v>
      </c>
      <c r="K48" s="11" t="s">
        <v>166</v>
      </c>
    </row>
    <row r="49" spans="1:11" ht="19.5" customHeight="1">
      <c r="A49" s="30"/>
      <c r="B49" s="30" t="s">
        <v>182</v>
      </c>
      <c r="C49" s="30" t="s">
        <v>517</v>
      </c>
      <c r="D49" s="41" t="s">
        <v>95</v>
      </c>
      <c r="E49" s="31"/>
      <c r="F49" s="32"/>
      <c r="G49" s="31"/>
      <c r="H49" s="31"/>
      <c r="I49" s="16" t="s">
        <v>619</v>
      </c>
      <c r="J49" s="30" t="s">
        <v>113</v>
      </c>
      <c r="K49" s="49" t="s">
        <v>51</v>
      </c>
    </row>
    <row r="50" spans="1:11" ht="19.5" customHeight="1">
      <c r="A50" s="33"/>
      <c r="B50" s="142"/>
      <c r="C50" s="33" t="s">
        <v>518</v>
      </c>
      <c r="D50" s="57" t="s">
        <v>36</v>
      </c>
      <c r="E50" s="34"/>
      <c r="F50" s="35"/>
      <c r="G50" s="35"/>
      <c r="H50" s="35"/>
      <c r="I50" s="35"/>
      <c r="J50" s="33" t="s">
        <v>112</v>
      </c>
      <c r="K50" s="143"/>
    </row>
    <row r="51" spans="1:11" ht="19.5" customHeight="1">
      <c r="A51" s="163">
        <v>86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ht="19.5" customHeight="1">
      <c r="A52" s="158" t="s">
        <v>87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</row>
    <row r="53" spans="1:11" ht="19.5" customHeight="1">
      <c r="A53" s="158" t="s">
        <v>808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1:11" ht="19.5" customHeight="1">
      <c r="A54" s="158" t="s">
        <v>809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</row>
    <row r="55" spans="1:11" ht="19.5" customHeight="1">
      <c r="A55" s="158" t="s">
        <v>88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</row>
    <row r="56" spans="1:11" ht="19.5" customHeight="1">
      <c r="A56" s="159" t="s">
        <v>860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</row>
    <row r="57" spans="1:11" ht="19.5" customHeight="1">
      <c r="A57" s="159" t="s">
        <v>861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</row>
    <row r="58" spans="1:11" ht="19.5" customHeight="1">
      <c r="A58" s="12" t="s">
        <v>512</v>
      </c>
      <c r="B58" s="12"/>
      <c r="C58" s="12"/>
      <c r="D58" s="12"/>
      <c r="E58" s="122"/>
      <c r="F58" s="122"/>
      <c r="G58" s="122"/>
      <c r="H58" s="122"/>
      <c r="I58" s="122"/>
      <c r="J58" s="122"/>
      <c r="K58" s="12"/>
    </row>
    <row r="59" spans="1:11" ht="19.5" customHeight="1">
      <c r="A59" s="12" t="s">
        <v>944</v>
      </c>
      <c r="B59" s="18"/>
      <c r="C59" s="18"/>
      <c r="D59" s="18"/>
      <c r="E59" s="122"/>
      <c r="F59" s="122"/>
      <c r="G59" s="122"/>
      <c r="H59" s="122"/>
      <c r="I59" s="122"/>
      <c r="J59" s="122"/>
      <c r="K59" s="12"/>
    </row>
    <row r="60" spans="1:11" ht="19.5" customHeight="1">
      <c r="A60" s="19"/>
      <c r="B60" s="20"/>
      <c r="C60" s="21"/>
      <c r="D60" s="20" t="s">
        <v>55</v>
      </c>
      <c r="E60" s="160" t="s">
        <v>218</v>
      </c>
      <c r="F60" s="161"/>
      <c r="G60" s="161"/>
      <c r="H60" s="162"/>
      <c r="I60" s="22" t="s">
        <v>215</v>
      </c>
      <c r="J60" s="23" t="s">
        <v>57</v>
      </c>
      <c r="K60" s="23" t="s">
        <v>59</v>
      </c>
    </row>
    <row r="61" spans="1:11" ht="19.5" customHeight="1">
      <c r="A61" s="20" t="s">
        <v>96</v>
      </c>
      <c r="B61" s="20" t="s">
        <v>213</v>
      </c>
      <c r="C61" s="20" t="s">
        <v>54</v>
      </c>
      <c r="D61" s="20" t="s">
        <v>214</v>
      </c>
      <c r="E61" s="24">
        <v>2561</v>
      </c>
      <c r="F61" s="23">
        <v>2562</v>
      </c>
      <c r="G61" s="23">
        <v>2563</v>
      </c>
      <c r="H61" s="25">
        <v>2564</v>
      </c>
      <c r="I61" s="25" t="s">
        <v>216</v>
      </c>
      <c r="J61" s="20" t="s">
        <v>58</v>
      </c>
      <c r="K61" s="25" t="s">
        <v>812</v>
      </c>
    </row>
    <row r="62" spans="1:11" ht="19.5" customHeight="1">
      <c r="A62" s="26"/>
      <c r="B62" s="26"/>
      <c r="C62" s="26"/>
      <c r="D62" s="26"/>
      <c r="E62" s="27" t="s">
        <v>56</v>
      </c>
      <c r="F62" s="28" t="s">
        <v>56</v>
      </c>
      <c r="G62" s="28" t="s">
        <v>56</v>
      </c>
      <c r="H62" s="28" t="s">
        <v>56</v>
      </c>
      <c r="I62" s="28"/>
      <c r="J62" s="29"/>
      <c r="K62" s="9"/>
    </row>
    <row r="63" spans="1:11" ht="19.5" customHeight="1">
      <c r="A63" s="8">
        <v>4</v>
      </c>
      <c r="B63" s="42" t="s">
        <v>63</v>
      </c>
      <c r="C63" s="30" t="s">
        <v>75</v>
      </c>
      <c r="D63" s="41" t="s">
        <v>534</v>
      </c>
      <c r="E63" s="58">
        <v>50000</v>
      </c>
      <c r="F63" s="7">
        <v>50000</v>
      </c>
      <c r="G63" s="7">
        <v>50000</v>
      </c>
      <c r="H63" s="7">
        <v>50000</v>
      </c>
      <c r="I63" s="16" t="s">
        <v>645</v>
      </c>
      <c r="J63" s="30" t="s">
        <v>78</v>
      </c>
      <c r="K63" s="11" t="s">
        <v>166</v>
      </c>
    </row>
    <row r="64" spans="1:11" ht="19.5" customHeight="1">
      <c r="A64" s="8"/>
      <c r="B64" s="42"/>
      <c r="C64" s="30" t="s">
        <v>76</v>
      </c>
      <c r="D64" s="41" t="s">
        <v>52</v>
      </c>
      <c r="E64" s="31"/>
      <c r="F64" s="32"/>
      <c r="G64" s="32"/>
      <c r="H64" s="31"/>
      <c r="I64" s="53" t="s">
        <v>671</v>
      </c>
      <c r="J64" s="30" t="s">
        <v>79</v>
      </c>
      <c r="K64" s="11" t="s">
        <v>51</v>
      </c>
    </row>
    <row r="65" spans="1:11" ht="19.5" customHeight="1">
      <c r="A65" s="8"/>
      <c r="B65" s="42"/>
      <c r="C65" s="30" t="s">
        <v>77</v>
      </c>
      <c r="D65" s="41"/>
      <c r="E65" s="58"/>
      <c r="F65" s="7"/>
      <c r="G65" s="7"/>
      <c r="H65" s="7"/>
      <c r="I65" s="16" t="s">
        <v>672</v>
      </c>
      <c r="J65" s="30" t="s">
        <v>80</v>
      </c>
      <c r="K65" s="52"/>
    </row>
    <row r="66" spans="1:11" ht="19.5" customHeight="1">
      <c r="A66" s="8"/>
      <c r="B66" s="30"/>
      <c r="C66" s="30"/>
      <c r="D66" s="41"/>
      <c r="E66" s="93"/>
      <c r="F66" s="8"/>
      <c r="G66" s="8"/>
      <c r="H66" s="8"/>
      <c r="I66" s="53"/>
      <c r="J66" s="73" t="s">
        <v>81</v>
      </c>
      <c r="K66" s="52"/>
    </row>
    <row r="67" spans="1:11" ht="14.25" customHeight="1">
      <c r="A67" s="30"/>
      <c r="B67" s="42"/>
      <c r="C67" s="30"/>
      <c r="D67" s="41"/>
      <c r="E67" s="93"/>
      <c r="F67" s="8"/>
      <c r="G67" s="8"/>
      <c r="H67" s="8"/>
      <c r="I67" s="8"/>
      <c r="J67" s="30"/>
      <c r="K67" s="71"/>
    </row>
    <row r="68" spans="1:11" ht="19.5" customHeight="1">
      <c r="A68" s="8">
        <v>5</v>
      </c>
      <c r="B68" s="72" t="s">
        <v>30</v>
      </c>
      <c r="C68" s="30" t="s">
        <v>536</v>
      </c>
      <c r="D68" s="72" t="s">
        <v>535</v>
      </c>
      <c r="E68" s="58">
        <v>100000</v>
      </c>
      <c r="F68" s="7">
        <v>100000</v>
      </c>
      <c r="G68" s="7">
        <v>100000</v>
      </c>
      <c r="H68" s="7">
        <v>100000</v>
      </c>
      <c r="I68" s="16" t="s">
        <v>673</v>
      </c>
      <c r="J68" s="30" t="s">
        <v>32</v>
      </c>
      <c r="K68" s="11" t="s">
        <v>166</v>
      </c>
    </row>
    <row r="69" spans="1:11" ht="19.5" customHeight="1">
      <c r="A69" s="30"/>
      <c r="B69" s="42" t="s">
        <v>31</v>
      </c>
      <c r="C69" s="30" t="s">
        <v>537</v>
      </c>
      <c r="D69" s="41" t="s">
        <v>103</v>
      </c>
      <c r="E69" s="31"/>
      <c r="F69" s="32"/>
      <c r="G69" s="32"/>
      <c r="H69" s="31"/>
      <c r="I69" s="53" t="s">
        <v>674</v>
      </c>
      <c r="J69" s="30" t="s">
        <v>33</v>
      </c>
      <c r="K69" s="11" t="s">
        <v>51</v>
      </c>
    </row>
    <row r="70" spans="1:11" ht="19.5" customHeight="1">
      <c r="A70" s="30"/>
      <c r="B70" s="30"/>
      <c r="C70" s="30"/>
      <c r="D70" s="30"/>
      <c r="E70" s="65"/>
      <c r="F70" s="8"/>
      <c r="G70" s="8"/>
      <c r="H70" s="8"/>
      <c r="I70" s="7"/>
      <c r="J70" s="30" t="s">
        <v>74</v>
      </c>
      <c r="K70" s="52"/>
    </row>
    <row r="71" spans="1:11" ht="10.5" customHeight="1">
      <c r="A71" s="30"/>
      <c r="B71" s="42"/>
      <c r="C71" s="30"/>
      <c r="D71" s="41"/>
      <c r="E71" s="93"/>
      <c r="F71" s="8"/>
      <c r="G71" s="8"/>
      <c r="H71" s="8"/>
      <c r="I71" s="7"/>
      <c r="J71" s="30"/>
      <c r="K71" s="71"/>
    </row>
    <row r="72" spans="1:11" ht="19.5" customHeight="1">
      <c r="A72" s="15">
        <v>6</v>
      </c>
      <c r="B72" s="42" t="s">
        <v>530</v>
      </c>
      <c r="C72" s="30" t="s">
        <v>531</v>
      </c>
      <c r="D72" s="41" t="s">
        <v>538</v>
      </c>
      <c r="E72" s="58">
        <v>25000</v>
      </c>
      <c r="F72" s="7">
        <v>25000</v>
      </c>
      <c r="G72" s="7">
        <v>25000</v>
      </c>
      <c r="H72" s="7">
        <v>25000</v>
      </c>
      <c r="I72" s="30" t="s">
        <v>609</v>
      </c>
      <c r="J72" s="30" t="s">
        <v>541</v>
      </c>
      <c r="K72" s="11" t="s">
        <v>166</v>
      </c>
    </row>
    <row r="73" spans="1:11" ht="19.5" customHeight="1">
      <c r="A73" s="15"/>
      <c r="B73" s="42" t="s">
        <v>532</v>
      </c>
      <c r="C73" s="30" t="s">
        <v>533</v>
      </c>
      <c r="D73" s="41" t="s">
        <v>88</v>
      </c>
      <c r="E73" s="67"/>
      <c r="F73" s="7"/>
      <c r="G73" s="7"/>
      <c r="H73" s="7"/>
      <c r="I73" s="30" t="s">
        <v>644</v>
      </c>
      <c r="J73" s="30" t="s">
        <v>542</v>
      </c>
      <c r="K73" s="11" t="s">
        <v>51</v>
      </c>
    </row>
    <row r="74" spans="1:11" ht="19.5" customHeight="1">
      <c r="A74" s="15"/>
      <c r="B74" s="30"/>
      <c r="C74" s="30" t="s">
        <v>539</v>
      </c>
      <c r="D74" s="41"/>
      <c r="E74" s="93"/>
      <c r="F74" s="32"/>
      <c r="G74" s="32"/>
      <c r="H74" s="32"/>
      <c r="I74" s="32"/>
      <c r="J74" s="73" t="s">
        <v>543</v>
      </c>
      <c r="K74" s="52"/>
    </row>
    <row r="75" spans="1:11" ht="19.5" customHeight="1">
      <c r="A75" s="15"/>
      <c r="B75" s="30"/>
      <c r="C75" s="30" t="s">
        <v>540</v>
      </c>
      <c r="D75" s="30"/>
      <c r="E75" s="93"/>
      <c r="F75" s="7"/>
      <c r="G75" s="7"/>
      <c r="H75" s="7"/>
      <c r="I75" s="7"/>
      <c r="J75" s="30"/>
      <c r="K75" s="8"/>
    </row>
    <row r="76" spans="1:11" ht="19.5" customHeight="1">
      <c r="A76" s="125" t="s">
        <v>823</v>
      </c>
      <c r="B76" s="125" t="s">
        <v>927</v>
      </c>
      <c r="C76" s="126" t="s">
        <v>847</v>
      </c>
      <c r="D76" s="126" t="s">
        <v>847</v>
      </c>
      <c r="E76" s="127">
        <f>E38+E44+E48+E63+E68+E72</f>
        <v>355000</v>
      </c>
      <c r="F76" s="127">
        <f t="shared" ref="F76:H76" si="1">F38+F44+F48+F63+F68+F72</f>
        <v>355000</v>
      </c>
      <c r="G76" s="127">
        <f t="shared" si="1"/>
        <v>355000</v>
      </c>
      <c r="H76" s="127">
        <f t="shared" si="1"/>
        <v>355000</v>
      </c>
      <c r="I76" s="126" t="s">
        <v>847</v>
      </c>
      <c r="J76" s="126" t="s">
        <v>847</v>
      </c>
      <c r="K76" s="126" t="s">
        <v>847</v>
      </c>
    </row>
    <row r="77" spans="1:11" ht="19.5" customHeight="1">
      <c r="A77" s="163">
        <v>87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</row>
    <row r="78" spans="1:11" ht="19.5" customHeight="1">
      <c r="A78" s="158" t="s">
        <v>87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</row>
    <row r="79" spans="1:11" ht="19.5" customHeight="1">
      <c r="A79" s="158" t="s">
        <v>808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</row>
    <row r="80" spans="1:11" ht="19.5" customHeight="1">
      <c r="A80" s="158" t="s">
        <v>809</v>
      </c>
      <c r="B80" s="158"/>
      <c r="C80" s="158"/>
      <c r="D80" s="158"/>
      <c r="E80" s="158"/>
      <c r="F80" s="158"/>
      <c r="G80" s="158"/>
      <c r="H80" s="158"/>
      <c r="I80" s="158"/>
      <c r="J80" s="158"/>
      <c r="K80" s="158"/>
    </row>
    <row r="81" spans="1:11" ht="19.5" customHeight="1">
      <c r="A81" s="158" t="s">
        <v>88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</row>
    <row r="82" spans="1:11" ht="19.5" customHeight="1">
      <c r="A82" s="159" t="s">
        <v>860</v>
      </c>
      <c r="B82" s="159"/>
      <c r="C82" s="159"/>
      <c r="D82" s="159"/>
      <c r="E82" s="159"/>
      <c r="F82" s="159"/>
      <c r="G82" s="159"/>
      <c r="H82" s="159"/>
      <c r="I82" s="159"/>
      <c r="J82" s="159"/>
      <c r="K82" s="159"/>
    </row>
    <row r="83" spans="1:11" ht="19.5" customHeight="1">
      <c r="A83" s="159" t="s">
        <v>861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59"/>
    </row>
    <row r="84" spans="1:11" ht="19.5" customHeight="1">
      <c r="A84" s="12" t="s">
        <v>512</v>
      </c>
      <c r="B84" s="12"/>
      <c r="C84" s="12"/>
      <c r="D84" s="12"/>
      <c r="E84" s="149"/>
      <c r="F84" s="149"/>
      <c r="G84" s="149"/>
      <c r="H84" s="149"/>
      <c r="I84" s="149"/>
      <c r="J84" s="149"/>
      <c r="K84" s="12"/>
    </row>
    <row r="85" spans="1:11" ht="19.5" customHeight="1">
      <c r="A85" s="12" t="s">
        <v>945</v>
      </c>
      <c r="B85" s="18"/>
      <c r="C85" s="18"/>
      <c r="D85" s="18"/>
      <c r="E85" s="149"/>
      <c r="F85" s="149"/>
      <c r="G85" s="149"/>
      <c r="H85" s="149"/>
      <c r="I85" s="149"/>
      <c r="J85" s="149"/>
      <c r="K85" s="12"/>
    </row>
    <row r="86" spans="1:11" ht="19.5" customHeight="1">
      <c r="A86" s="19"/>
      <c r="B86" s="20"/>
      <c r="C86" s="21"/>
      <c r="D86" s="20" t="s">
        <v>55</v>
      </c>
      <c r="E86" s="160" t="s">
        <v>218</v>
      </c>
      <c r="F86" s="161"/>
      <c r="G86" s="161"/>
      <c r="H86" s="162"/>
      <c r="I86" s="22" t="s">
        <v>215</v>
      </c>
      <c r="J86" s="23" t="s">
        <v>57</v>
      </c>
      <c r="K86" s="23" t="s">
        <v>59</v>
      </c>
    </row>
    <row r="87" spans="1:11" ht="19.5" customHeight="1">
      <c r="A87" s="20" t="s">
        <v>96</v>
      </c>
      <c r="B87" s="20" t="s">
        <v>213</v>
      </c>
      <c r="C87" s="20" t="s">
        <v>54</v>
      </c>
      <c r="D87" s="20" t="s">
        <v>214</v>
      </c>
      <c r="E87" s="24">
        <v>2561</v>
      </c>
      <c r="F87" s="23">
        <v>2562</v>
      </c>
      <c r="G87" s="23">
        <v>2563</v>
      </c>
      <c r="H87" s="25">
        <v>2564</v>
      </c>
      <c r="I87" s="25" t="s">
        <v>216</v>
      </c>
      <c r="J87" s="20" t="s">
        <v>58</v>
      </c>
      <c r="K87" s="25" t="s">
        <v>812</v>
      </c>
    </row>
    <row r="88" spans="1:11" ht="19.5" customHeight="1">
      <c r="A88" s="26"/>
      <c r="B88" s="26"/>
      <c r="C88" s="26"/>
      <c r="D88" s="26"/>
      <c r="E88" s="27" t="s">
        <v>56</v>
      </c>
      <c r="F88" s="28" t="s">
        <v>56</v>
      </c>
      <c r="G88" s="28" t="s">
        <v>56</v>
      </c>
      <c r="H88" s="28" t="s">
        <v>56</v>
      </c>
      <c r="I88" s="28"/>
      <c r="J88" s="29"/>
      <c r="K88" s="9"/>
    </row>
    <row r="89" spans="1:11" ht="19.5" customHeight="1">
      <c r="A89" s="8">
        <v>1</v>
      </c>
      <c r="B89" s="152" t="s">
        <v>1186</v>
      </c>
      <c r="C89" s="30" t="s">
        <v>8</v>
      </c>
      <c r="D89" s="152" t="s">
        <v>1186</v>
      </c>
      <c r="E89" s="58">
        <v>370000</v>
      </c>
      <c r="F89" s="58">
        <v>370000</v>
      </c>
      <c r="G89" s="58">
        <v>370000</v>
      </c>
      <c r="H89" s="58">
        <v>370000</v>
      </c>
      <c r="I89" s="150" t="s">
        <v>609</v>
      </c>
      <c r="J89" s="30" t="s">
        <v>9</v>
      </c>
      <c r="K89" s="8" t="s">
        <v>12</v>
      </c>
    </row>
    <row r="90" spans="1:11" ht="19.5" customHeight="1">
      <c r="A90" s="30"/>
      <c r="B90" s="30" t="s">
        <v>1188</v>
      </c>
      <c r="C90" s="30" t="s">
        <v>10</v>
      </c>
      <c r="D90" s="30" t="s">
        <v>1187</v>
      </c>
      <c r="E90" s="31"/>
      <c r="F90" s="32"/>
      <c r="G90" s="32"/>
      <c r="H90" s="31"/>
      <c r="I90" s="151" t="s">
        <v>613</v>
      </c>
      <c r="J90" s="30" t="s">
        <v>61</v>
      </c>
      <c r="K90" s="8"/>
    </row>
    <row r="91" spans="1:11" ht="19.5" customHeight="1">
      <c r="A91" s="30"/>
      <c r="B91" s="40"/>
      <c r="C91" s="30"/>
      <c r="D91" s="152" t="s">
        <v>1189</v>
      </c>
      <c r="E91" s="42"/>
      <c r="F91" s="30"/>
      <c r="G91" s="30"/>
      <c r="H91" s="30"/>
      <c r="I91" s="7"/>
      <c r="J91" s="30" t="s">
        <v>62</v>
      </c>
      <c r="K91" s="8"/>
    </row>
    <row r="92" spans="1:11" ht="19.5" customHeight="1">
      <c r="A92" s="30"/>
      <c r="B92" s="40"/>
      <c r="C92" s="30"/>
      <c r="D92" s="40" t="s">
        <v>1191</v>
      </c>
      <c r="E92" s="42"/>
      <c r="F92" s="30"/>
      <c r="G92" s="30"/>
      <c r="H92" s="30"/>
      <c r="I92" s="7"/>
      <c r="J92" s="30"/>
      <c r="K92" s="30"/>
    </row>
    <row r="93" spans="1:11" ht="19.5" customHeight="1">
      <c r="A93" s="30"/>
      <c r="B93" s="40"/>
      <c r="C93" s="30"/>
      <c r="D93" s="30" t="s">
        <v>1190</v>
      </c>
      <c r="E93" s="42"/>
      <c r="F93" s="30"/>
      <c r="G93" s="30"/>
      <c r="H93" s="30"/>
      <c r="I93" s="7"/>
      <c r="J93" s="30"/>
      <c r="K93" s="30"/>
    </row>
    <row r="94" spans="1:11" ht="19.5" customHeight="1">
      <c r="A94" s="8"/>
      <c r="B94" s="30"/>
      <c r="C94" s="30"/>
      <c r="D94" s="30" t="s">
        <v>1192</v>
      </c>
      <c r="E94" s="58"/>
      <c r="F94" s="7"/>
      <c r="G94" s="7"/>
      <c r="H94" s="7"/>
      <c r="I94" s="7"/>
      <c r="J94" s="30"/>
      <c r="K94" s="8"/>
    </row>
    <row r="95" spans="1:11" ht="19.5" customHeight="1">
      <c r="A95" s="30"/>
      <c r="B95" s="30"/>
      <c r="C95" s="30"/>
      <c r="D95" s="40" t="s">
        <v>1193</v>
      </c>
      <c r="E95" s="31"/>
      <c r="F95" s="32"/>
      <c r="G95" s="32"/>
      <c r="H95" s="31"/>
      <c r="I95" s="32"/>
      <c r="J95" s="30"/>
      <c r="K95" s="8"/>
    </row>
    <row r="96" spans="1:11" ht="19.5" customHeight="1">
      <c r="A96" s="30"/>
      <c r="B96" s="40"/>
      <c r="C96" s="30"/>
      <c r="D96" s="30" t="s">
        <v>1194</v>
      </c>
      <c r="E96" s="42"/>
      <c r="F96" s="30"/>
      <c r="G96" s="30"/>
      <c r="H96" s="30"/>
      <c r="I96" s="7"/>
      <c r="J96" s="30"/>
      <c r="K96" s="8"/>
    </row>
    <row r="97" spans="1:11" ht="19.5" customHeight="1">
      <c r="A97" s="30"/>
      <c r="B97" s="40"/>
      <c r="C97" s="30"/>
      <c r="D97" s="30" t="s">
        <v>136</v>
      </c>
      <c r="E97" s="42"/>
      <c r="F97" s="30"/>
      <c r="G97" s="30"/>
      <c r="H97" s="30"/>
      <c r="I97" s="32"/>
      <c r="J97" s="30"/>
      <c r="K97" s="30"/>
    </row>
    <row r="98" spans="1:11" ht="19.5" customHeight="1">
      <c r="A98" s="8">
        <v>2</v>
      </c>
      <c r="B98" s="30" t="s">
        <v>862</v>
      </c>
      <c r="C98" s="30" t="s">
        <v>8</v>
      </c>
      <c r="D98" s="30" t="s">
        <v>862</v>
      </c>
      <c r="E98" s="58">
        <v>12700</v>
      </c>
      <c r="F98" s="58">
        <v>12700</v>
      </c>
      <c r="G98" s="58">
        <v>12700</v>
      </c>
      <c r="H98" s="58">
        <v>12700</v>
      </c>
      <c r="I98" s="7" t="s">
        <v>609</v>
      </c>
      <c r="J98" s="30" t="s">
        <v>9</v>
      </c>
      <c r="K98" s="8" t="s">
        <v>12</v>
      </c>
    </row>
    <row r="99" spans="1:11" ht="19.5" customHeight="1">
      <c r="A99" s="30"/>
      <c r="B99" s="30" t="s">
        <v>865</v>
      </c>
      <c r="C99" s="30" t="s">
        <v>10</v>
      </c>
      <c r="D99" s="30" t="s">
        <v>936</v>
      </c>
      <c r="E99" s="31"/>
      <c r="F99" s="32"/>
      <c r="G99" s="32"/>
      <c r="H99" s="31"/>
      <c r="I99" s="32" t="s">
        <v>613</v>
      </c>
      <c r="J99" s="30" t="s">
        <v>61</v>
      </c>
      <c r="K99" s="8"/>
    </row>
    <row r="100" spans="1:11" ht="19.5" customHeight="1">
      <c r="A100" s="30"/>
      <c r="B100" s="40"/>
      <c r="C100" s="30"/>
      <c r="D100" s="30" t="s">
        <v>1195</v>
      </c>
      <c r="E100" s="42"/>
      <c r="F100" s="30"/>
      <c r="G100" s="30"/>
      <c r="H100" s="30"/>
      <c r="I100" s="7"/>
      <c r="J100" s="30" t="s">
        <v>62</v>
      </c>
      <c r="K100" s="8"/>
    </row>
    <row r="101" spans="1:11" ht="19.5" customHeight="1">
      <c r="A101" s="138"/>
      <c r="B101" s="138"/>
      <c r="C101" s="28"/>
      <c r="D101" s="77" t="s">
        <v>1196</v>
      </c>
      <c r="E101" s="139"/>
      <c r="F101" s="139"/>
      <c r="G101" s="139"/>
      <c r="H101" s="139"/>
      <c r="I101" s="28"/>
      <c r="J101" s="28"/>
      <c r="K101" s="28"/>
    </row>
    <row r="102" spans="1:11" ht="19.5" customHeight="1">
      <c r="A102" s="163">
        <v>88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  <row r="103" spans="1:11" ht="19.5" customHeight="1">
      <c r="A103" s="158" t="s">
        <v>87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</row>
    <row r="104" spans="1:11" ht="19.5" customHeight="1">
      <c r="A104" s="158" t="s">
        <v>808</v>
      </c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</row>
    <row r="105" spans="1:11" ht="19.5" customHeight="1">
      <c r="A105" s="158" t="s">
        <v>809</v>
      </c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</row>
    <row r="106" spans="1:11" ht="19.5" customHeight="1">
      <c r="A106" s="158" t="s">
        <v>88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</row>
    <row r="107" spans="1:11" ht="19.5" customHeight="1">
      <c r="A107" s="159" t="s">
        <v>860</v>
      </c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</row>
    <row r="108" spans="1:11" ht="19.5" customHeight="1">
      <c r="A108" s="159" t="s">
        <v>861</v>
      </c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</row>
    <row r="109" spans="1:11" ht="19.5" customHeight="1">
      <c r="A109" s="12" t="s">
        <v>512</v>
      </c>
      <c r="B109" s="12"/>
      <c r="C109" s="12"/>
      <c r="D109" s="12"/>
      <c r="E109" s="149"/>
      <c r="F109" s="149"/>
      <c r="G109" s="149"/>
      <c r="H109" s="149"/>
      <c r="I109" s="149"/>
      <c r="J109" s="149"/>
      <c r="K109" s="12"/>
    </row>
    <row r="110" spans="1:11" ht="19.5" customHeight="1">
      <c r="A110" s="12" t="s">
        <v>945</v>
      </c>
      <c r="B110" s="18"/>
      <c r="C110" s="18"/>
      <c r="D110" s="18"/>
      <c r="E110" s="149"/>
      <c r="F110" s="149"/>
      <c r="G110" s="149"/>
      <c r="H110" s="149"/>
      <c r="I110" s="149"/>
      <c r="J110" s="149"/>
      <c r="K110" s="12"/>
    </row>
    <row r="111" spans="1:11" ht="19.5" customHeight="1">
      <c r="A111" s="19"/>
      <c r="B111" s="20"/>
      <c r="C111" s="21"/>
      <c r="D111" s="20" t="s">
        <v>55</v>
      </c>
      <c r="E111" s="160" t="s">
        <v>218</v>
      </c>
      <c r="F111" s="161"/>
      <c r="G111" s="161"/>
      <c r="H111" s="162"/>
      <c r="I111" s="22" t="s">
        <v>215</v>
      </c>
      <c r="J111" s="23" t="s">
        <v>57</v>
      </c>
      <c r="K111" s="23" t="s">
        <v>59</v>
      </c>
    </row>
    <row r="112" spans="1:11" ht="19.5" customHeight="1">
      <c r="A112" s="20" t="s">
        <v>96</v>
      </c>
      <c r="B112" s="20" t="s">
        <v>213</v>
      </c>
      <c r="C112" s="20" t="s">
        <v>54</v>
      </c>
      <c r="D112" s="20" t="s">
        <v>214</v>
      </c>
      <c r="E112" s="24">
        <v>2561</v>
      </c>
      <c r="F112" s="23">
        <v>2562</v>
      </c>
      <c r="G112" s="23">
        <v>2563</v>
      </c>
      <c r="H112" s="25">
        <v>2564</v>
      </c>
      <c r="I112" s="25" t="s">
        <v>216</v>
      </c>
      <c r="J112" s="20" t="s">
        <v>58</v>
      </c>
      <c r="K112" s="25" t="s">
        <v>812</v>
      </c>
    </row>
    <row r="113" spans="1:11" ht="19.5" customHeight="1">
      <c r="A113" s="26"/>
      <c r="B113" s="26"/>
      <c r="C113" s="26"/>
      <c r="D113" s="26"/>
      <c r="E113" s="27" t="s">
        <v>56</v>
      </c>
      <c r="F113" s="28" t="s">
        <v>56</v>
      </c>
      <c r="G113" s="28" t="s">
        <v>56</v>
      </c>
      <c r="H113" s="28" t="s">
        <v>56</v>
      </c>
      <c r="I113" s="28"/>
      <c r="J113" s="29"/>
      <c r="K113" s="9"/>
    </row>
    <row r="114" spans="1:11" ht="19.5" customHeight="1">
      <c r="A114" s="8">
        <v>3</v>
      </c>
      <c r="B114" s="30" t="s">
        <v>862</v>
      </c>
      <c r="C114" s="30" t="s">
        <v>8</v>
      </c>
      <c r="D114" s="30" t="s">
        <v>862</v>
      </c>
      <c r="E114" s="58">
        <v>58200</v>
      </c>
      <c r="F114" s="58">
        <v>58200</v>
      </c>
      <c r="G114" s="58">
        <v>58200</v>
      </c>
      <c r="H114" s="58">
        <v>58200</v>
      </c>
      <c r="I114" s="7" t="s">
        <v>609</v>
      </c>
      <c r="J114" s="30" t="s">
        <v>9</v>
      </c>
      <c r="K114" s="8" t="s">
        <v>12</v>
      </c>
    </row>
    <row r="115" spans="1:11" ht="19.5" customHeight="1">
      <c r="A115" s="30"/>
      <c r="B115" s="30" t="s">
        <v>863</v>
      </c>
      <c r="C115" s="30" t="s">
        <v>10</v>
      </c>
      <c r="D115" s="30" t="s">
        <v>863</v>
      </c>
      <c r="E115" s="31"/>
      <c r="F115" s="32"/>
      <c r="G115" s="32"/>
      <c r="H115" s="31"/>
      <c r="I115" s="32" t="s">
        <v>613</v>
      </c>
      <c r="J115" s="30" t="s">
        <v>61</v>
      </c>
      <c r="K115" s="8"/>
    </row>
    <row r="116" spans="1:11" ht="19.5" customHeight="1">
      <c r="A116" s="30"/>
      <c r="B116" s="40"/>
      <c r="C116" s="30"/>
      <c r="D116" s="30" t="s">
        <v>1195</v>
      </c>
      <c r="E116" s="42"/>
      <c r="F116" s="30"/>
      <c r="G116" s="30"/>
      <c r="H116" s="30"/>
      <c r="I116" s="7"/>
      <c r="J116" s="30" t="s">
        <v>62</v>
      </c>
      <c r="K116" s="8"/>
    </row>
    <row r="117" spans="1:11" ht="19.5" customHeight="1">
      <c r="A117" s="30"/>
      <c r="B117" s="40"/>
      <c r="C117" s="30"/>
      <c r="D117" s="16" t="s">
        <v>1196</v>
      </c>
      <c r="E117" s="42"/>
      <c r="F117" s="30"/>
      <c r="G117" s="30"/>
      <c r="H117" s="30"/>
      <c r="I117" s="7"/>
      <c r="J117" s="30"/>
      <c r="K117" s="30"/>
    </row>
    <row r="118" spans="1:11" ht="19.5" customHeight="1">
      <c r="A118" s="8"/>
      <c r="B118" s="30"/>
      <c r="C118" s="30"/>
      <c r="D118" s="30"/>
      <c r="E118" s="58"/>
      <c r="F118" s="58"/>
      <c r="G118" s="58"/>
      <c r="H118" s="58"/>
      <c r="I118" s="7"/>
      <c r="J118" s="30"/>
      <c r="K118" s="8"/>
    </row>
    <row r="119" spans="1:11" ht="19.5" customHeight="1">
      <c r="A119" s="8">
        <v>4</v>
      </c>
      <c r="B119" s="30" t="s">
        <v>862</v>
      </c>
      <c r="C119" s="30" t="s">
        <v>8</v>
      </c>
      <c r="D119" s="30" t="s">
        <v>862</v>
      </c>
      <c r="E119" s="58">
        <v>58200</v>
      </c>
      <c r="F119" s="58">
        <v>58200</v>
      </c>
      <c r="G119" s="58">
        <v>58200</v>
      </c>
      <c r="H119" s="58">
        <v>58200</v>
      </c>
      <c r="I119" s="7" t="s">
        <v>609</v>
      </c>
      <c r="J119" s="30" t="s">
        <v>9</v>
      </c>
      <c r="K119" s="8"/>
    </row>
    <row r="120" spans="1:11" ht="19.5" customHeight="1">
      <c r="A120" s="30"/>
      <c r="B120" s="30" t="s">
        <v>864</v>
      </c>
      <c r="C120" s="30" t="s">
        <v>10</v>
      </c>
      <c r="D120" s="30" t="s">
        <v>937</v>
      </c>
      <c r="E120" s="31"/>
      <c r="F120" s="32"/>
      <c r="G120" s="32"/>
      <c r="H120" s="31"/>
      <c r="I120" s="32" t="s">
        <v>613</v>
      </c>
      <c r="J120" s="30" t="s">
        <v>61</v>
      </c>
      <c r="K120" s="8"/>
    </row>
    <row r="121" spans="1:11" ht="19.5" customHeight="1">
      <c r="A121" s="30"/>
      <c r="B121" s="41"/>
      <c r="C121" s="30"/>
      <c r="D121" s="30" t="s">
        <v>1195</v>
      </c>
      <c r="E121" s="42"/>
      <c r="F121" s="30"/>
      <c r="G121" s="30"/>
      <c r="H121" s="30"/>
      <c r="I121" s="7"/>
      <c r="J121" s="30" t="s">
        <v>62</v>
      </c>
      <c r="K121" s="8"/>
    </row>
    <row r="122" spans="1:11" ht="19.5" customHeight="1">
      <c r="A122" s="30"/>
      <c r="B122" s="41"/>
      <c r="C122" s="30"/>
      <c r="D122" s="16" t="s">
        <v>1196</v>
      </c>
      <c r="E122" s="42"/>
      <c r="F122" s="30"/>
      <c r="G122" s="30"/>
      <c r="H122" s="30"/>
      <c r="I122" s="7"/>
      <c r="J122" s="30"/>
      <c r="K122" s="30"/>
    </row>
    <row r="123" spans="1:11" ht="19.5" customHeight="1">
      <c r="A123" s="30"/>
      <c r="B123" s="40"/>
      <c r="C123" s="30"/>
      <c r="D123" s="30"/>
      <c r="E123" s="42"/>
      <c r="F123" s="30"/>
      <c r="G123" s="30"/>
      <c r="H123" s="30"/>
      <c r="I123" s="7"/>
      <c r="J123" s="30"/>
      <c r="K123" s="30"/>
    </row>
    <row r="124" spans="1:11" ht="19.5" customHeight="1">
      <c r="A124" s="8">
        <v>5</v>
      </c>
      <c r="B124" s="16" t="s">
        <v>117</v>
      </c>
      <c r="C124" s="30" t="s">
        <v>8</v>
      </c>
      <c r="D124" s="30" t="s">
        <v>942</v>
      </c>
      <c r="E124" s="58">
        <v>250000</v>
      </c>
      <c r="F124" s="7">
        <v>250000</v>
      </c>
      <c r="G124" s="7">
        <v>250000</v>
      </c>
      <c r="H124" s="7">
        <v>250000</v>
      </c>
      <c r="I124" s="7" t="s">
        <v>609</v>
      </c>
      <c r="J124" s="30" t="s">
        <v>9</v>
      </c>
      <c r="K124" s="8" t="s">
        <v>12</v>
      </c>
    </row>
    <row r="125" spans="1:11" ht="19.5" customHeight="1">
      <c r="A125" s="30"/>
      <c r="B125" s="30" t="s">
        <v>118</v>
      </c>
      <c r="C125" s="30" t="s">
        <v>10</v>
      </c>
      <c r="D125" s="30" t="s">
        <v>943</v>
      </c>
      <c r="E125" s="31"/>
      <c r="F125" s="7"/>
      <c r="G125" s="7"/>
      <c r="H125" s="7"/>
      <c r="I125" s="32" t="s">
        <v>613</v>
      </c>
      <c r="J125" s="30" t="s">
        <v>11</v>
      </c>
      <c r="K125" s="8"/>
    </row>
    <row r="126" spans="1:11" ht="19.5" customHeight="1">
      <c r="A126" s="33"/>
      <c r="B126" s="33"/>
      <c r="C126" s="33"/>
      <c r="D126" s="33" t="s">
        <v>26</v>
      </c>
      <c r="E126" s="50"/>
      <c r="F126" s="35"/>
      <c r="G126" s="35"/>
      <c r="H126" s="35"/>
      <c r="I126" s="35"/>
      <c r="J126" s="33" t="s">
        <v>72</v>
      </c>
      <c r="K126" s="9"/>
    </row>
    <row r="127" spans="1:11" ht="19.5" customHeight="1">
      <c r="A127" s="163">
        <v>89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</row>
    <row r="128" spans="1:11" ht="19.5" customHeight="1">
      <c r="A128" s="158" t="s">
        <v>87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</row>
    <row r="129" spans="1:11" ht="19.5" customHeight="1">
      <c r="A129" s="158" t="s">
        <v>808</v>
      </c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</row>
    <row r="130" spans="1:11" ht="19.5" customHeight="1">
      <c r="A130" s="158" t="s">
        <v>809</v>
      </c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</row>
    <row r="131" spans="1:11" ht="19.5" customHeight="1">
      <c r="A131" s="158" t="s">
        <v>88</v>
      </c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</row>
    <row r="132" spans="1:11" ht="19.5" customHeight="1">
      <c r="A132" s="159" t="s">
        <v>860</v>
      </c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</row>
    <row r="133" spans="1:11" ht="19.5" customHeight="1">
      <c r="A133" s="159" t="s">
        <v>861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</row>
    <row r="134" spans="1:11" ht="19.5" customHeight="1">
      <c r="A134" s="12" t="s">
        <v>512</v>
      </c>
      <c r="B134" s="12"/>
      <c r="C134" s="12"/>
      <c r="D134" s="12"/>
      <c r="E134" s="149"/>
      <c r="F134" s="149"/>
      <c r="G134" s="149"/>
      <c r="H134" s="149"/>
      <c r="I134" s="149"/>
      <c r="J134" s="149"/>
      <c r="K134" s="12"/>
    </row>
    <row r="135" spans="1:11" ht="19.5" customHeight="1">
      <c r="A135" s="12" t="s">
        <v>945</v>
      </c>
      <c r="B135" s="18"/>
      <c r="C135" s="18"/>
      <c r="D135" s="18"/>
      <c r="E135" s="149"/>
      <c r="F135" s="149"/>
      <c r="G135" s="149"/>
      <c r="H135" s="149"/>
      <c r="I135" s="149"/>
      <c r="J135" s="149"/>
      <c r="K135" s="12"/>
    </row>
    <row r="136" spans="1:11" ht="19.5" customHeight="1">
      <c r="A136" s="19"/>
      <c r="B136" s="20"/>
      <c r="C136" s="21"/>
      <c r="D136" s="20" t="s">
        <v>55</v>
      </c>
      <c r="E136" s="160" t="s">
        <v>218</v>
      </c>
      <c r="F136" s="161"/>
      <c r="G136" s="161"/>
      <c r="H136" s="162"/>
      <c r="I136" s="22" t="s">
        <v>215</v>
      </c>
      <c r="J136" s="23" t="s">
        <v>57</v>
      </c>
      <c r="K136" s="23" t="s">
        <v>59</v>
      </c>
    </row>
    <row r="137" spans="1:11" ht="19.5" customHeight="1">
      <c r="A137" s="20" t="s">
        <v>96</v>
      </c>
      <c r="B137" s="20" t="s">
        <v>213</v>
      </c>
      <c r="C137" s="20" t="s">
        <v>54</v>
      </c>
      <c r="D137" s="20" t="s">
        <v>214</v>
      </c>
      <c r="E137" s="24">
        <v>2561</v>
      </c>
      <c r="F137" s="23">
        <v>2562</v>
      </c>
      <c r="G137" s="23">
        <v>2563</v>
      </c>
      <c r="H137" s="25">
        <v>2564</v>
      </c>
      <c r="I137" s="25" t="s">
        <v>216</v>
      </c>
      <c r="J137" s="20" t="s">
        <v>58</v>
      </c>
      <c r="K137" s="25" t="s">
        <v>812</v>
      </c>
    </row>
    <row r="138" spans="1:11" ht="19.5" customHeight="1">
      <c r="A138" s="26"/>
      <c r="B138" s="26"/>
      <c r="C138" s="26"/>
      <c r="D138" s="26"/>
      <c r="E138" s="27" t="s">
        <v>56</v>
      </c>
      <c r="F138" s="28" t="s">
        <v>56</v>
      </c>
      <c r="G138" s="28" t="s">
        <v>56</v>
      </c>
      <c r="H138" s="28" t="s">
        <v>56</v>
      </c>
      <c r="I138" s="28"/>
      <c r="J138" s="29"/>
      <c r="K138" s="9"/>
    </row>
    <row r="139" spans="1:11" ht="19.5" customHeight="1">
      <c r="A139" s="8">
        <v>6</v>
      </c>
      <c r="B139" s="30" t="s">
        <v>23</v>
      </c>
      <c r="C139" s="30" t="s">
        <v>8</v>
      </c>
      <c r="D139" s="30" t="s">
        <v>23</v>
      </c>
      <c r="E139" s="58">
        <v>25800</v>
      </c>
      <c r="F139" s="7">
        <v>25800</v>
      </c>
      <c r="G139" s="7">
        <v>25800</v>
      </c>
      <c r="H139" s="7">
        <v>25800</v>
      </c>
      <c r="I139" s="7" t="s">
        <v>609</v>
      </c>
      <c r="J139" s="30" t="s">
        <v>9</v>
      </c>
      <c r="K139" s="8" t="s">
        <v>12</v>
      </c>
    </row>
    <row r="140" spans="1:11" ht="19.5" customHeight="1">
      <c r="A140" s="30"/>
      <c r="B140" s="30"/>
      <c r="C140" s="30" t="s">
        <v>10</v>
      </c>
      <c r="D140" s="30" t="s">
        <v>524</v>
      </c>
      <c r="E140" s="31"/>
      <c r="F140" s="32"/>
      <c r="G140" s="32"/>
      <c r="H140" s="31"/>
      <c r="I140" s="32" t="s">
        <v>613</v>
      </c>
      <c r="J140" s="30" t="s">
        <v>11</v>
      </c>
      <c r="K140" s="8"/>
    </row>
    <row r="141" spans="1:11" ht="19.5" customHeight="1">
      <c r="A141" s="30"/>
      <c r="B141" s="40"/>
      <c r="C141" s="30"/>
      <c r="D141" s="30" t="s">
        <v>525</v>
      </c>
      <c r="E141" s="42"/>
      <c r="F141" s="30"/>
      <c r="G141" s="30"/>
      <c r="H141" s="30"/>
      <c r="I141" s="7"/>
      <c r="J141" s="30" t="s">
        <v>72</v>
      </c>
      <c r="K141" s="8"/>
    </row>
    <row r="142" spans="1:11" ht="19.5" customHeight="1">
      <c r="A142" s="30"/>
      <c r="B142" s="40"/>
      <c r="C142" s="30"/>
      <c r="D142" s="30" t="s">
        <v>526</v>
      </c>
      <c r="E142" s="42"/>
      <c r="F142" s="30"/>
      <c r="G142" s="30"/>
      <c r="H142" s="30"/>
      <c r="I142" s="7"/>
      <c r="J142" s="30"/>
      <c r="K142" s="30"/>
    </row>
    <row r="143" spans="1:11" ht="19.5" customHeight="1">
      <c r="A143" s="30"/>
      <c r="B143" s="40"/>
      <c r="C143" s="30"/>
      <c r="D143" s="30" t="s">
        <v>1194</v>
      </c>
      <c r="E143" s="42"/>
      <c r="F143" s="30"/>
      <c r="G143" s="30"/>
      <c r="H143" s="30"/>
      <c r="I143" s="7"/>
      <c r="J143" s="30"/>
      <c r="K143" s="30"/>
    </row>
    <row r="144" spans="1:11" ht="19.5" customHeight="1">
      <c r="A144" s="8"/>
      <c r="B144" s="30"/>
      <c r="C144" s="30"/>
      <c r="D144" s="30"/>
      <c r="E144" s="58"/>
      <c r="F144" s="7"/>
      <c r="G144" s="7"/>
      <c r="H144" s="7"/>
      <c r="I144" s="7"/>
      <c r="J144" s="30"/>
      <c r="K144" s="8"/>
    </row>
    <row r="145" spans="1:11" ht="19.5" customHeight="1">
      <c r="A145" s="8">
        <v>7</v>
      </c>
      <c r="B145" s="30" t="s">
        <v>45</v>
      </c>
      <c r="C145" s="30" t="s">
        <v>8</v>
      </c>
      <c r="D145" s="30" t="s">
        <v>527</v>
      </c>
      <c r="E145" s="58">
        <v>25800</v>
      </c>
      <c r="F145" s="7">
        <v>25800</v>
      </c>
      <c r="G145" s="7">
        <v>25800</v>
      </c>
      <c r="H145" s="7">
        <v>25800</v>
      </c>
      <c r="I145" s="7" t="s">
        <v>609</v>
      </c>
      <c r="J145" s="30" t="s">
        <v>9</v>
      </c>
      <c r="K145" s="8" t="s">
        <v>12</v>
      </c>
    </row>
    <row r="146" spans="1:11" ht="19.5" customHeight="1">
      <c r="A146" s="30"/>
      <c r="B146" s="30"/>
      <c r="C146" s="30" t="s">
        <v>10</v>
      </c>
      <c r="D146" s="30" t="s">
        <v>524</v>
      </c>
      <c r="E146" s="31"/>
      <c r="F146" s="32"/>
      <c r="G146" s="32"/>
      <c r="H146" s="31"/>
      <c r="I146" s="32" t="s">
        <v>613</v>
      </c>
      <c r="J146" s="30" t="s">
        <v>11</v>
      </c>
      <c r="K146" s="8"/>
    </row>
    <row r="147" spans="1:11" ht="19.5" customHeight="1">
      <c r="A147" s="30"/>
      <c r="B147" s="40"/>
      <c r="C147" s="30"/>
      <c r="D147" s="30" t="s">
        <v>528</v>
      </c>
      <c r="E147" s="42"/>
      <c r="F147" s="30"/>
      <c r="G147" s="30"/>
      <c r="H147" s="30"/>
      <c r="I147" s="7"/>
      <c r="J147" s="30" t="s">
        <v>72</v>
      </c>
      <c r="K147" s="8"/>
    </row>
    <row r="148" spans="1:11" ht="19.5" customHeight="1">
      <c r="A148" s="30"/>
      <c r="B148" s="40"/>
      <c r="C148" s="30"/>
      <c r="D148" s="30" t="s">
        <v>529</v>
      </c>
      <c r="E148" s="42"/>
      <c r="F148" s="30"/>
      <c r="G148" s="30"/>
      <c r="H148" s="30"/>
      <c r="I148" s="32"/>
      <c r="J148" s="30"/>
      <c r="K148" s="30"/>
    </row>
    <row r="149" spans="1:11" ht="19.5" customHeight="1">
      <c r="A149" s="8"/>
      <c r="B149" s="16"/>
      <c r="C149" s="30"/>
      <c r="D149" s="30" t="s">
        <v>1194</v>
      </c>
      <c r="E149" s="58"/>
      <c r="F149" s="7"/>
      <c r="G149" s="7"/>
      <c r="H149" s="7"/>
      <c r="I149" s="7"/>
      <c r="J149" s="30"/>
      <c r="K149" s="8"/>
    </row>
    <row r="150" spans="1:11" ht="19.5" customHeight="1">
      <c r="A150" s="30"/>
      <c r="B150" s="30"/>
      <c r="C150" s="30"/>
      <c r="D150" s="30"/>
      <c r="E150" s="31"/>
      <c r="F150" s="7"/>
      <c r="G150" s="7"/>
      <c r="H150" s="7"/>
      <c r="I150" s="32"/>
      <c r="J150" s="30"/>
      <c r="K150" s="8"/>
    </row>
    <row r="151" spans="1:11" ht="19.5" customHeight="1">
      <c r="A151" s="125" t="s">
        <v>823</v>
      </c>
      <c r="B151" s="125" t="s">
        <v>1103</v>
      </c>
      <c r="C151" s="126" t="s">
        <v>847</v>
      </c>
      <c r="D151" s="126" t="s">
        <v>847</v>
      </c>
      <c r="E151" s="127">
        <f>E89+E98+E114+E119+E124+E139+E145</f>
        <v>800700</v>
      </c>
      <c r="F151" s="127">
        <f t="shared" ref="F151:H151" si="2">F89+F98+F114+F119+F124+F139+F145</f>
        <v>800700</v>
      </c>
      <c r="G151" s="127">
        <f t="shared" si="2"/>
        <v>800700</v>
      </c>
      <c r="H151" s="127">
        <f t="shared" si="2"/>
        <v>800700</v>
      </c>
      <c r="I151" s="126" t="s">
        <v>847</v>
      </c>
      <c r="J151" s="126" t="s">
        <v>847</v>
      </c>
      <c r="K151" s="126" t="s">
        <v>847</v>
      </c>
    </row>
    <row r="152" spans="1:11" ht="19.5" customHeight="1">
      <c r="A152" s="163">
        <v>90</v>
      </c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</row>
    <row r="153" spans="1:11" ht="19.5" customHeight="1">
      <c r="A153" s="158" t="s">
        <v>87</v>
      </c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</row>
    <row r="154" spans="1:11" ht="19.5" customHeight="1">
      <c r="A154" s="158" t="s">
        <v>808</v>
      </c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</row>
    <row r="155" spans="1:11" ht="19.5" customHeight="1">
      <c r="A155" s="158" t="s">
        <v>809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</row>
    <row r="156" spans="1:11" ht="19.5" customHeight="1">
      <c r="A156" s="158" t="s">
        <v>88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</row>
    <row r="157" spans="1:11" ht="19.5" customHeight="1">
      <c r="A157" s="159" t="s">
        <v>860</v>
      </c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</row>
    <row r="158" spans="1:11" ht="19.5" customHeight="1">
      <c r="A158" s="159" t="s">
        <v>861</v>
      </c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</row>
    <row r="159" spans="1:11" ht="19.5" customHeight="1">
      <c r="A159" s="12" t="s">
        <v>512</v>
      </c>
      <c r="B159" s="12"/>
      <c r="C159" s="12"/>
      <c r="D159" s="12"/>
      <c r="E159" s="122"/>
      <c r="F159" s="122"/>
      <c r="G159" s="122"/>
      <c r="H159" s="122"/>
      <c r="I159" s="122"/>
      <c r="J159" s="122"/>
      <c r="K159" s="12"/>
    </row>
    <row r="160" spans="1:11" ht="19.5" customHeight="1">
      <c r="A160" s="12" t="s">
        <v>946</v>
      </c>
      <c r="B160" s="18"/>
      <c r="C160" s="18"/>
      <c r="D160" s="18"/>
      <c r="E160" s="122"/>
      <c r="F160" s="122"/>
      <c r="G160" s="122"/>
      <c r="H160" s="122"/>
      <c r="I160" s="122"/>
      <c r="J160" s="122"/>
      <c r="K160" s="12"/>
    </row>
    <row r="161" spans="1:11" ht="19.5" customHeight="1">
      <c r="A161" s="19"/>
      <c r="B161" s="20"/>
      <c r="C161" s="21"/>
      <c r="D161" s="20" t="s">
        <v>55</v>
      </c>
      <c r="E161" s="160" t="s">
        <v>218</v>
      </c>
      <c r="F161" s="161"/>
      <c r="G161" s="161"/>
      <c r="H161" s="162"/>
      <c r="I161" s="22" t="s">
        <v>215</v>
      </c>
      <c r="J161" s="23" t="s">
        <v>57</v>
      </c>
      <c r="K161" s="23" t="s">
        <v>59</v>
      </c>
    </row>
    <row r="162" spans="1:11" ht="19.5" customHeight="1">
      <c r="A162" s="20" t="s">
        <v>96</v>
      </c>
      <c r="B162" s="20" t="s">
        <v>213</v>
      </c>
      <c r="C162" s="20" t="s">
        <v>54</v>
      </c>
      <c r="D162" s="20" t="s">
        <v>214</v>
      </c>
      <c r="E162" s="24">
        <v>2561</v>
      </c>
      <c r="F162" s="23">
        <v>2562</v>
      </c>
      <c r="G162" s="23">
        <v>2563</v>
      </c>
      <c r="H162" s="25">
        <v>2564</v>
      </c>
      <c r="I162" s="25" t="s">
        <v>216</v>
      </c>
      <c r="J162" s="20" t="s">
        <v>58</v>
      </c>
      <c r="K162" s="25" t="s">
        <v>812</v>
      </c>
    </row>
    <row r="163" spans="1:11" ht="19.5" customHeight="1">
      <c r="A163" s="26"/>
      <c r="B163" s="26"/>
      <c r="C163" s="26"/>
      <c r="D163" s="26"/>
      <c r="E163" s="27" t="s">
        <v>56</v>
      </c>
      <c r="F163" s="28" t="s">
        <v>56</v>
      </c>
      <c r="G163" s="28" t="s">
        <v>56</v>
      </c>
      <c r="H163" s="28" t="s">
        <v>56</v>
      </c>
      <c r="I163" s="28"/>
      <c r="J163" s="29"/>
      <c r="K163" s="9"/>
    </row>
    <row r="164" spans="1:11" ht="19.5" customHeight="1">
      <c r="A164" s="37">
        <v>1</v>
      </c>
      <c r="B164" s="30" t="s">
        <v>701</v>
      </c>
      <c r="C164" s="30" t="s">
        <v>703</v>
      </c>
      <c r="D164" s="30" t="s">
        <v>503</v>
      </c>
      <c r="E164" s="58">
        <v>50000</v>
      </c>
      <c r="F164" s="7">
        <v>50000</v>
      </c>
      <c r="G164" s="7">
        <v>50000</v>
      </c>
      <c r="H164" s="58">
        <v>50000</v>
      </c>
      <c r="I164" s="30" t="s">
        <v>646</v>
      </c>
      <c r="J164" s="30" t="s">
        <v>705</v>
      </c>
      <c r="K164" s="11" t="s">
        <v>86</v>
      </c>
    </row>
    <row r="165" spans="1:11" ht="19.5" customHeight="1">
      <c r="A165" s="30"/>
      <c r="B165" s="30" t="s">
        <v>702</v>
      </c>
      <c r="C165" s="30" t="s">
        <v>704</v>
      </c>
      <c r="D165" s="30" t="s">
        <v>144</v>
      </c>
      <c r="E165" s="31"/>
      <c r="F165" s="7"/>
      <c r="G165" s="7"/>
      <c r="H165" s="7"/>
      <c r="I165" s="30" t="s">
        <v>644</v>
      </c>
      <c r="J165" s="30" t="s">
        <v>707</v>
      </c>
      <c r="K165" s="52" t="s">
        <v>93</v>
      </c>
    </row>
    <row r="166" spans="1:11" ht="19.5" customHeight="1">
      <c r="A166" s="30"/>
      <c r="B166" s="30" t="s">
        <v>136</v>
      </c>
      <c r="C166" s="30" t="s">
        <v>706</v>
      </c>
      <c r="D166" s="30"/>
      <c r="E166" s="93"/>
      <c r="F166" s="7"/>
      <c r="G166" s="7"/>
      <c r="H166" s="7"/>
      <c r="I166" s="7"/>
      <c r="J166" s="30" t="s">
        <v>708</v>
      </c>
      <c r="K166" s="11" t="s">
        <v>51</v>
      </c>
    </row>
    <row r="167" spans="1:11" ht="19.5" customHeight="1">
      <c r="A167" s="30"/>
      <c r="B167" s="42"/>
      <c r="C167" s="30"/>
      <c r="D167" s="41"/>
      <c r="E167" s="93"/>
      <c r="F167" s="7"/>
      <c r="G167" s="7"/>
      <c r="H167" s="7"/>
      <c r="I167" s="7"/>
      <c r="J167" s="73"/>
      <c r="K167" s="30"/>
    </row>
    <row r="168" spans="1:11" ht="19.5" customHeight="1">
      <c r="A168" s="8"/>
      <c r="B168" s="30"/>
      <c r="C168" s="30"/>
      <c r="D168" s="30"/>
      <c r="E168" s="58"/>
      <c r="F168" s="7"/>
      <c r="G168" s="7"/>
      <c r="H168" s="7"/>
      <c r="I168" s="8"/>
      <c r="J168" s="30"/>
      <c r="K168" s="30"/>
    </row>
    <row r="169" spans="1:11" ht="19.5" customHeight="1">
      <c r="A169" s="8">
        <v>2</v>
      </c>
      <c r="B169" s="42" t="s">
        <v>183</v>
      </c>
      <c r="C169" s="30" t="s">
        <v>186</v>
      </c>
      <c r="D169" s="41" t="s">
        <v>104</v>
      </c>
      <c r="E169" s="58">
        <v>20000</v>
      </c>
      <c r="F169" s="7">
        <v>20000</v>
      </c>
      <c r="G169" s="7">
        <v>20000</v>
      </c>
      <c r="H169" s="7">
        <v>20000</v>
      </c>
      <c r="I169" s="30" t="s">
        <v>646</v>
      </c>
      <c r="J169" s="30" t="s">
        <v>105</v>
      </c>
      <c r="K169" s="11" t="s">
        <v>86</v>
      </c>
    </row>
    <row r="170" spans="1:11" ht="19.5" customHeight="1">
      <c r="A170" s="30"/>
      <c r="B170" s="30"/>
      <c r="C170" s="72" t="s">
        <v>187</v>
      </c>
      <c r="D170" s="41" t="s">
        <v>95</v>
      </c>
      <c r="E170" s="31"/>
      <c r="F170" s="32"/>
      <c r="G170" s="31"/>
      <c r="H170" s="31"/>
      <c r="I170" s="30" t="s">
        <v>644</v>
      </c>
      <c r="J170" s="30" t="s">
        <v>106</v>
      </c>
      <c r="K170" s="52" t="s">
        <v>93</v>
      </c>
    </row>
    <row r="171" spans="1:11" ht="19.5" customHeight="1">
      <c r="A171" s="30"/>
      <c r="B171" s="42"/>
      <c r="C171" s="30" t="s">
        <v>188</v>
      </c>
      <c r="D171" s="41" t="s">
        <v>36</v>
      </c>
      <c r="E171" s="93"/>
      <c r="F171" s="7"/>
      <c r="G171" s="7"/>
      <c r="H171" s="7"/>
      <c r="I171" s="7"/>
      <c r="J171" s="30" t="s">
        <v>107</v>
      </c>
      <c r="K171" s="11" t="s">
        <v>51</v>
      </c>
    </row>
    <row r="172" spans="1:11" ht="19.5" customHeight="1">
      <c r="A172" s="8"/>
      <c r="B172" s="42"/>
      <c r="C172" s="30" t="s">
        <v>189</v>
      </c>
      <c r="D172" s="41"/>
      <c r="E172" s="93"/>
      <c r="F172" s="7"/>
      <c r="G172" s="7"/>
      <c r="H172" s="7"/>
      <c r="I172" s="7"/>
      <c r="J172" s="73" t="s">
        <v>108</v>
      </c>
      <c r="K172" s="30"/>
    </row>
    <row r="173" spans="1:11" ht="19.5" customHeight="1">
      <c r="A173" s="8"/>
      <c r="B173" s="30"/>
      <c r="C173" s="30"/>
      <c r="D173" s="30"/>
      <c r="E173" s="58"/>
      <c r="F173" s="7"/>
      <c r="G173" s="7"/>
      <c r="H173" s="7"/>
      <c r="I173" s="8"/>
      <c r="J173" s="30" t="s">
        <v>109</v>
      </c>
      <c r="K173" s="30"/>
    </row>
    <row r="174" spans="1:11" ht="19.5" customHeight="1">
      <c r="A174" s="8"/>
      <c r="B174" s="30"/>
      <c r="C174" s="30"/>
      <c r="D174" s="30"/>
      <c r="E174" s="58"/>
      <c r="F174" s="7"/>
      <c r="G174" s="58"/>
      <c r="H174" s="58"/>
      <c r="I174" s="30"/>
      <c r="J174" s="30"/>
      <c r="K174" s="11"/>
    </row>
    <row r="175" spans="1:11" ht="19.5" customHeight="1">
      <c r="A175" s="30"/>
      <c r="B175" s="30"/>
      <c r="C175" s="30"/>
      <c r="D175" s="30"/>
      <c r="E175" s="93"/>
      <c r="F175" s="7"/>
      <c r="G175" s="7"/>
      <c r="H175" s="7"/>
      <c r="I175" s="7"/>
      <c r="J175" s="30"/>
      <c r="K175" s="11"/>
    </row>
    <row r="176" spans="1:11" ht="19.5" customHeight="1">
      <c r="A176" s="125" t="s">
        <v>823</v>
      </c>
      <c r="B176" s="125" t="s">
        <v>938</v>
      </c>
      <c r="C176" s="126" t="s">
        <v>847</v>
      </c>
      <c r="D176" s="126" t="s">
        <v>847</v>
      </c>
      <c r="E176" s="127">
        <f>E164+E169</f>
        <v>70000</v>
      </c>
      <c r="F176" s="127">
        <f t="shared" ref="F176:H176" si="3">F164+F169</f>
        <v>70000</v>
      </c>
      <c r="G176" s="127">
        <f t="shared" si="3"/>
        <v>70000</v>
      </c>
      <c r="H176" s="127">
        <f t="shared" si="3"/>
        <v>70000</v>
      </c>
      <c r="I176" s="126" t="s">
        <v>847</v>
      </c>
      <c r="J176" s="126" t="s">
        <v>847</v>
      </c>
      <c r="K176" s="126" t="s">
        <v>847</v>
      </c>
    </row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</sheetData>
  <mergeCells count="56">
    <mergeCell ref="A7:K7"/>
    <mergeCell ref="A32:K32"/>
    <mergeCell ref="E35:H35"/>
    <mergeCell ref="A26:K26"/>
    <mergeCell ref="A28:K28"/>
    <mergeCell ref="A27:K27"/>
    <mergeCell ref="A29:K29"/>
    <mergeCell ref="A30:K30"/>
    <mergeCell ref="A31:K31"/>
    <mergeCell ref="A1:K1"/>
    <mergeCell ref="A2:K2"/>
    <mergeCell ref="A4:K4"/>
    <mergeCell ref="A5:K5"/>
    <mergeCell ref="A6:K6"/>
    <mergeCell ref="A3:K3"/>
    <mergeCell ref="E161:H161"/>
    <mergeCell ref="E10:H10"/>
    <mergeCell ref="A153:K153"/>
    <mergeCell ref="A103:K103"/>
    <mergeCell ref="A154:K154"/>
    <mergeCell ref="A155:K155"/>
    <mergeCell ref="A156:K156"/>
    <mergeCell ref="A51:K51"/>
    <mergeCell ref="A52:K52"/>
    <mergeCell ref="A53:K53"/>
    <mergeCell ref="A54:K54"/>
    <mergeCell ref="A55:K55"/>
    <mergeCell ref="A56:K56"/>
    <mergeCell ref="A57:K57"/>
    <mergeCell ref="A82:K82"/>
    <mergeCell ref="A83:K83"/>
    <mergeCell ref="E86:H86"/>
    <mergeCell ref="A81:K81"/>
    <mergeCell ref="A158:K158"/>
    <mergeCell ref="A157:K157"/>
    <mergeCell ref="E60:H60"/>
    <mergeCell ref="A77:K77"/>
    <mergeCell ref="A78:K78"/>
    <mergeCell ref="A79:K79"/>
    <mergeCell ref="A80:K80"/>
    <mergeCell ref="A152:K152"/>
    <mergeCell ref="A102:K102"/>
    <mergeCell ref="A104:K104"/>
    <mergeCell ref="A105:K105"/>
    <mergeCell ref="A106:K106"/>
    <mergeCell ref="A107:K107"/>
    <mergeCell ref="A108:K108"/>
    <mergeCell ref="E111:H111"/>
    <mergeCell ref="A127:K127"/>
    <mergeCell ref="A128:K128"/>
    <mergeCell ref="A129:K129"/>
    <mergeCell ref="A130:K130"/>
    <mergeCell ref="A131:K131"/>
    <mergeCell ref="A132:K132"/>
    <mergeCell ref="A133:K133"/>
    <mergeCell ref="E136:H136"/>
  </mergeCells>
  <phoneticPr fontId="0" type="noConversion"/>
  <printOptions horizontalCentered="1"/>
  <pageMargins left="3.937007874015748E-2" right="3.937007874015748E-2" top="0.98425196850393704" bottom="0.5118110236220472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rgb="FFFF0000"/>
  </sheetPr>
  <dimension ref="A1:K238"/>
  <sheetViews>
    <sheetView view="pageBreakPreview" topLeftCell="A151" zoomScaleNormal="75" zoomScaleSheetLayoutView="100" workbookViewId="0">
      <selection activeCell="E168" sqref="E168"/>
    </sheetView>
  </sheetViews>
  <sheetFormatPr defaultRowHeight="20.100000000000001" customHeight="1"/>
  <cols>
    <col min="1" max="1" width="3.42578125" style="1" customWidth="1"/>
    <col min="2" max="2" width="17.85546875" style="1" customWidth="1"/>
    <col min="3" max="3" width="19.7109375" style="1" customWidth="1"/>
    <col min="4" max="4" width="18.28515625" style="1" customWidth="1"/>
    <col min="5" max="5" width="9.7109375" style="62" customWidth="1"/>
    <col min="6" max="6" width="9.7109375" style="123" customWidth="1"/>
    <col min="7" max="8" width="9.7109375" style="62" customWidth="1"/>
    <col min="9" max="9" width="17" style="62" customWidth="1"/>
    <col min="10" max="10" width="18.85546875" style="1" customWidth="1"/>
    <col min="11" max="11" width="12.42578125" style="1" customWidth="1"/>
    <col min="12" max="16384" width="9.140625" style="1"/>
  </cols>
  <sheetData>
    <row r="1" spans="1:11" ht="20.100000000000001" customHeight="1">
      <c r="A1" s="163">
        <v>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2" customFormat="1" ht="20.100000000000001" customHeight="1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2" customFormat="1" ht="20.100000000000001" customHeight="1">
      <c r="A3" s="158" t="s">
        <v>808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2" customFormat="1" ht="20.100000000000001" customHeight="1">
      <c r="A4" s="158" t="s">
        <v>809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20.100000000000001" customHeight="1">
      <c r="A5" s="158" t="s">
        <v>88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20.100000000000001" customHeight="1">
      <c r="A6" s="159" t="s">
        <v>953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20.100000000000001" customHeight="1">
      <c r="A7" s="159" t="s">
        <v>955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s="2" customFormat="1" ht="20.100000000000001" customHeight="1">
      <c r="A8" s="12" t="s">
        <v>544</v>
      </c>
      <c r="B8" s="12"/>
      <c r="C8" s="12"/>
      <c r="D8" s="12"/>
      <c r="E8" s="61"/>
      <c r="F8" s="122"/>
      <c r="G8" s="61"/>
      <c r="H8" s="61"/>
      <c r="I8" s="61" t="s">
        <v>136</v>
      </c>
      <c r="J8" s="61"/>
      <c r="K8" s="12"/>
    </row>
    <row r="9" spans="1:11" s="2" customFormat="1" ht="20.100000000000001" customHeight="1">
      <c r="A9" s="12" t="s">
        <v>954</v>
      </c>
      <c r="B9" s="18"/>
      <c r="C9" s="18"/>
      <c r="D9" s="18"/>
      <c r="E9" s="61"/>
      <c r="F9" s="122"/>
      <c r="G9" s="61"/>
      <c r="H9" s="61"/>
      <c r="I9" s="61"/>
      <c r="J9" s="61"/>
      <c r="K9" s="12"/>
    </row>
    <row r="10" spans="1:11" s="2" customFormat="1" ht="20.100000000000001" customHeight="1">
      <c r="A10" s="19"/>
      <c r="B10" s="20"/>
      <c r="C10" s="21"/>
      <c r="D10" s="20" t="s">
        <v>55</v>
      </c>
      <c r="E10" s="160" t="s">
        <v>218</v>
      </c>
      <c r="F10" s="161"/>
      <c r="G10" s="161"/>
      <c r="H10" s="162"/>
      <c r="I10" s="22" t="s">
        <v>215</v>
      </c>
      <c r="J10" s="23" t="s">
        <v>57</v>
      </c>
      <c r="K10" s="23" t="s">
        <v>59</v>
      </c>
    </row>
    <row r="11" spans="1:11" s="2" customFormat="1" ht="20.100000000000001" customHeight="1">
      <c r="A11" s="20" t="s">
        <v>96</v>
      </c>
      <c r="B11" s="20" t="s">
        <v>213</v>
      </c>
      <c r="C11" s="20" t="s">
        <v>54</v>
      </c>
      <c r="D11" s="20" t="s">
        <v>214</v>
      </c>
      <c r="E11" s="24">
        <v>2561</v>
      </c>
      <c r="F11" s="23">
        <v>2562</v>
      </c>
      <c r="G11" s="23">
        <v>2563</v>
      </c>
      <c r="H11" s="25">
        <v>2564</v>
      </c>
      <c r="I11" s="25" t="s">
        <v>216</v>
      </c>
      <c r="J11" s="20" t="s">
        <v>58</v>
      </c>
      <c r="K11" s="25" t="s">
        <v>812</v>
      </c>
    </row>
    <row r="12" spans="1:11" s="2" customFormat="1" ht="20.100000000000001" customHeight="1">
      <c r="A12" s="26"/>
      <c r="B12" s="26"/>
      <c r="C12" s="26"/>
      <c r="D12" s="26"/>
      <c r="E12" s="27" t="s">
        <v>56</v>
      </c>
      <c r="F12" s="28" t="s">
        <v>56</v>
      </c>
      <c r="G12" s="28" t="s">
        <v>56</v>
      </c>
      <c r="H12" s="28" t="s">
        <v>56</v>
      </c>
      <c r="I12" s="28"/>
      <c r="J12" s="29"/>
      <c r="K12" s="9"/>
    </row>
    <row r="13" spans="1:11" s="63" customFormat="1" ht="20.100000000000001" customHeight="1">
      <c r="A13" s="37">
        <v>1</v>
      </c>
      <c r="B13" s="36" t="s">
        <v>545</v>
      </c>
      <c r="C13" s="36" t="s">
        <v>150</v>
      </c>
      <c r="D13" s="66" t="s">
        <v>149</v>
      </c>
      <c r="E13" s="95">
        <v>600000</v>
      </c>
      <c r="F13" s="95">
        <v>600000</v>
      </c>
      <c r="G13" s="95">
        <v>600000</v>
      </c>
      <c r="H13" s="95">
        <v>600000</v>
      </c>
      <c r="I13" s="53" t="s">
        <v>675</v>
      </c>
      <c r="J13" s="66" t="s">
        <v>177</v>
      </c>
      <c r="K13" s="74" t="s">
        <v>120</v>
      </c>
    </row>
    <row r="14" spans="1:11" s="62" customFormat="1" ht="20.100000000000001" customHeight="1">
      <c r="A14" s="30"/>
      <c r="B14" s="30" t="s">
        <v>546</v>
      </c>
      <c r="C14" s="30" t="s">
        <v>119</v>
      </c>
      <c r="D14" s="16" t="s">
        <v>144</v>
      </c>
      <c r="E14" s="31"/>
      <c r="F14" s="31"/>
      <c r="G14" s="32"/>
      <c r="H14" s="31"/>
      <c r="I14" s="16" t="s">
        <v>676</v>
      </c>
      <c r="J14" s="16" t="s">
        <v>119</v>
      </c>
      <c r="K14" s="49" t="s">
        <v>51</v>
      </c>
    </row>
    <row r="15" spans="1:11" s="62" customFormat="1" ht="20.100000000000001" customHeight="1">
      <c r="A15" s="30"/>
      <c r="B15" s="30" t="s">
        <v>547</v>
      </c>
      <c r="C15" s="30" t="s">
        <v>957</v>
      </c>
      <c r="D15" s="16"/>
      <c r="E15" s="42"/>
      <c r="F15" s="42"/>
      <c r="G15" s="30"/>
      <c r="H15" s="30"/>
      <c r="I15" s="53" t="s">
        <v>677</v>
      </c>
      <c r="J15" s="16" t="s">
        <v>121</v>
      </c>
      <c r="K15" s="11"/>
    </row>
    <row r="16" spans="1:11" s="62" customFormat="1" ht="20.100000000000001" customHeight="1">
      <c r="A16" s="30"/>
      <c r="B16" s="30"/>
      <c r="C16" s="30"/>
      <c r="D16" s="16"/>
      <c r="E16" s="42"/>
      <c r="F16" s="42"/>
      <c r="G16" s="30"/>
      <c r="H16" s="30"/>
      <c r="I16" s="7"/>
      <c r="J16" s="16" t="s">
        <v>122</v>
      </c>
      <c r="K16" s="11"/>
    </row>
    <row r="17" spans="1:11" s="62" customFormat="1" ht="20.100000000000001" customHeight="1">
      <c r="A17" s="30"/>
      <c r="B17" s="30"/>
      <c r="C17" s="30"/>
      <c r="D17" s="16"/>
      <c r="E17" s="42"/>
      <c r="F17" s="42"/>
      <c r="G17" s="30"/>
      <c r="H17" s="30"/>
      <c r="I17" s="8"/>
      <c r="J17" s="16"/>
      <c r="K17" s="11"/>
    </row>
    <row r="18" spans="1:11" ht="20.100000000000001" customHeight="1">
      <c r="A18" s="8">
        <v>2</v>
      </c>
      <c r="B18" s="30" t="s">
        <v>548</v>
      </c>
      <c r="C18" s="30" t="s">
        <v>190</v>
      </c>
      <c r="D18" s="30" t="s">
        <v>191</v>
      </c>
      <c r="E18" s="58">
        <v>20000</v>
      </c>
      <c r="F18" s="58">
        <v>20000</v>
      </c>
      <c r="G18" s="7">
        <v>20000</v>
      </c>
      <c r="H18" s="7">
        <v>20000</v>
      </c>
      <c r="I18" s="53" t="s">
        <v>623</v>
      </c>
      <c r="J18" s="30" t="s">
        <v>192</v>
      </c>
      <c r="K18" s="11" t="s">
        <v>120</v>
      </c>
    </row>
    <row r="19" spans="1:11" ht="20.100000000000001" customHeight="1">
      <c r="A19" s="8"/>
      <c r="B19" s="30" t="s">
        <v>549</v>
      </c>
      <c r="C19" s="16" t="s">
        <v>193</v>
      </c>
      <c r="D19" s="30" t="s">
        <v>53</v>
      </c>
      <c r="E19" s="31"/>
      <c r="F19" s="31"/>
      <c r="G19" s="32"/>
      <c r="H19" s="31"/>
      <c r="I19" s="53" t="s">
        <v>641</v>
      </c>
      <c r="J19" s="30" t="s">
        <v>193</v>
      </c>
      <c r="K19" s="49" t="s">
        <v>51</v>
      </c>
    </row>
    <row r="20" spans="1:11" ht="20.100000000000001" customHeight="1">
      <c r="A20" s="30"/>
      <c r="B20" s="30"/>
      <c r="C20" s="30" t="s">
        <v>552</v>
      </c>
      <c r="D20" s="30"/>
      <c r="E20" s="42"/>
      <c r="F20" s="42"/>
      <c r="G20" s="30"/>
      <c r="H20" s="30"/>
      <c r="I20" s="7"/>
      <c r="J20" s="30" t="s">
        <v>194</v>
      </c>
      <c r="K20" s="11"/>
    </row>
    <row r="21" spans="1:11" ht="20.100000000000001" customHeight="1">
      <c r="A21" s="30"/>
      <c r="B21" s="30"/>
      <c r="C21" s="30"/>
      <c r="D21" s="30"/>
      <c r="E21" s="42"/>
      <c r="F21" s="42"/>
      <c r="G21" s="30"/>
      <c r="H21" s="30"/>
      <c r="I21" s="32"/>
      <c r="J21" s="30"/>
      <c r="K21" s="11"/>
    </row>
    <row r="22" spans="1:11" ht="20.100000000000001" customHeight="1">
      <c r="A22" s="8">
        <v>3</v>
      </c>
      <c r="B22" s="30" t="s">
        <v>550</v>
      </c>
      <c r="C22" s="30" t="s">
        <v>38</v>
      </c>
      <c r="D22" s="30" t="s">
        <v>1144</v>
      </c>
      <c r="E22" s="58">
        <v>50000</v>
      </c>
      <c r="F22" s="58">
        <v>50000</v>
      </c>
      <c r="G22" s="58">
        <v>50000</v>
      </c>
      <c r="H22" s="58">
        <v>50000</v>
      </c>
      <c r="I22" s="53" t="s">
        <v>678</v>
      </c>
      <c r="J22" s="30" t="s">
        <v>127</v>
      </c>
      <c r="K22" s="11" t="s">
        <v>37</v>
      </c>
    </row>
    <row r="23" spans="1:11" ht="20.100000000000001" customHeight="1">
      <c r="A23" s="8"/>
      <c r="B23" s="30" t="s">
        <v>551</v>
      </c>
      <c r="C23" s="16" t="s">
        <v>39</v>
      </c>
      <c r="D23" s="30" t="s">
        <v>1145</v>
      </c>
      <c r="E23" s="31"/>
      <c r="F23" s="31"/>
      <c r="G23" s="32"/>
      <c r="H23" s="32"/>
      <c r="I23" s="16" t="s">
        <v>679</v>
      </c>
      <c r="J23" s="30" t="s">
        <v>128</v>
      </c>
      <c r="K23" s="71" t="s">
        <v>51</v>
      </c>
    </row>
    <row r="24" spans="1:11" ht="20.100000000000001" customHeight="1">
      <c r="A24" s="30"/>
      <c r="B24" s="30" t="s">
        <v>168</v>
      </c>
      <c r="C24" s="30" t="s">
        <v>29</v>
      </c>
      <c r="D24" s="30"/>
      <c r="E24" s="42"/>
      <c r="F24" s="42"/>
      <c r="G24" s="32"/>
      <c r="H24" s="32"/>
      <c r="I24" s="16" t="s">
        <v>576</v>
      </c>
      <c r="J24" s="30" t="s">
        <v>70</v>
      </c>
      <c r="K24" s="8"/>
    </row>
    <row r="25" spans="1:11" ht="20.100000000000001" customHeight="1">
      <c r="A25" s="30"/>
      <c r="B25" s="30"/>
      <c r="C25" s="30"/>
      <c r="D25" s="30"/>
      <c r="E25" s="58"/>
      <c r="F25" s="58"/>
      <c r="G25" s="7"/>
      <c r="H25" s="7"/>
      <c r="I25" s="7"/>
      <c r="J25" s="30"/>
      <c r="K25" s="8"/>
    </row>
    <row r="26" spans="1:11" ht="20.100000000000001" customHeight="1">
      <c r="A26" s="33"/>
      <c r="B26" s="33"/>
      <c r="C26" s="33"/>
      <c r="D26" s="33"/>
      <c r="E26" s="34"/>
      <c r="F26" s="34"/>
      <c r="G26" s="35"/>
      <c r="H26" s="35"/>
      <c r="I26" s="33"/>
      <c r="J26" s="33"/>
      <c r="K26" s="33"/>
    </row>
    <row r="27" spans="1:11" ht="19.5" customHeight="1">
      <c r="A27" s="163">
        <v>92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ht="19.5" customHeight="1">
      <c r="A28" s="158" t="s">
        <v>87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19.5" customHeight="1">
      <c r="A29" s="158" t="s">
        <v>808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ht="19.5" customHeight="1">
      <c r="A30" s="158" t="s">
        <v>809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19.5" customHeight="1">
      <c r="A31" s="158" t="s">
        <v>88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1" ht="20.100000000000001" customHeight="1">
      <c r="A32" s="159" t="s">
        <v>953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</row>
    <row r="33" spans="1:11" ht="20.100000000000001" customHeight="1">
      <c r="A33" s="159" t="s">
        <v>955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s="2" customFormat="1" ht="20.100000000000001" customHeight="1">
      <c r="A34" s="12" t="s">
        <v>544</v>
      </c>
      <c r="B34" s="12"/>
      <c r="C34" s="12"/>
      <c r="D34" s="12"/>
      <c r="E34" s="122"/>
      <c r="F34" s="122"/>
      <c r="G34" s="122"/>
      <c r="H34" s="122"/>
      <c r="I34" s="122" t="s">
        <v>136</v>
      </c>
      <c r="J34" s="122"/>
      <c r="K34" s="12"/>
    </row>
    <row r="35" spans="1:11" s="2" customFormat="1" ht="20.100000000000001" customHeight="1">
      <c r="A35" s="12" t="s">
        <v>954</v>
      </c>
      <c r="B35" s="18"/>
      <c r="C35" s="18"/>
      <c r="D35" s="18"/>
      <c r="E35" s="122"/>
      <c r="F35" s="122"/>
      <c r="G35" s="122"/>
      <c r="H35" s="122"/>
      <c r="I35" s="122"/>
      <c r="J35" s="122"/>
      <c r="K35" s="12"/>
    </row>
    <row r="36" spans="1:11" ht="19.5" customHeight="1">
      <c r="A36" s="19"/>
      <c r="B36" s="20"/>
      <c r="C36" s="21"/>
      <c r="D36" s="20" t="s">
        <v>55</v>
      </c>
      <c r="E36" s="160" t="s">
        <v>218</v>
      </c>
      <c r="F36" s="161"/>
      <c r="G36" s="161"/>
      <c r="H36" s="162"/>
      <c r="I36" s="22" t="s">
        <v>215</v>
      </c>
      <c r="J36" s="23" t="s">
        <v>57</v>
      </c>
      <c r="K36" s="23" t="s">
        <v>59</v>
      </c>
    </row>
    <row r="37" spans="1:11" ht="19.5" customHeight="1">
      <c r="A37" s="20" t="s">
        <v>96</v>
      </c>
      <c r="B37" s="20" t="s">
        <v>213</v>
      </c>
      <c r="C37" s="20" t="s">
        <v>54</v>
      </c>
      <c r="D37" s="20" t="s">
        <v>214</v>
      </c>
      <c r="E37" s="24">
        <v>2561</v>
      </c>
      <c r="F37" s="23">
        <v>2562</v>
      </c>
      <c r="G37" s="23">
        <v>2563</v>
      </c>
      <c r="H37" s="25">
        <v>2564</v>
      </c>
      <c r="I37" s="25" t="s">
        <v>216</v>
      </c>
      <c r="J37" s="20" t="s">
        <v>58</v>
      </c>
      <c r="K37" s="25" t="s">
        <v>812</v>
      </c>
    </row>
    <row r="38" spans="1:11" ht="19.5" customHeight="1">
      <c r="A38" s="26"/>
      <c r="B38" s="26"/>
      <c r="C38" s="26"/>
      <c r="D38" s="26"/>
      <c r="E38" s="27" t="s">
        <v>56</v>
      </c>
      <c r="F38" s="28" t="s">
        <v>56</v>
      </c>
      <c r="G38" s="28" t="s">
        <v>56</v>
      </c>
      <c r="H38" s="28" t="s">
        <v>56</v>
      </c>
      <c r="I38" s="28"/>
      <c r="J38" s="29"/>
      <c r="K38" s="9"/>
    </row>
    <row r="39" spans="1:11" ht="19.5" customHeight="1">
      <c r="A39" s="8">
        <v>4</v>
      </c>
      <c r="B39" s="40" t="s">
        <v>553</v>
      </c>
      <c r="C39" s="30" t="s">
        <v>38</v>
      </c>
      <c r="D39" s="30" t="s">
        <v>123</v>
      </c>
      <c r="E39" s="58">
        <v>100000</v>
      </c>
      <c r="F39" s="58">
        <v>100000</v>
      </c>
      <c r="G39" s="7">
        <v>100000</v>
      </c>
      <c r="H39" s="7">
        <v>100000</v>
      </c>
      <c r="I39" s="53" t="s">
        <v>680</v>
      </c>
      <c r="J39" s="30" t="s">
        <v>127</v>
      </c>
      <c r="K39" s="11" t="s">
        <v>37</v>
      </c>
    </row>
    <row r="40" spans="1:11" ht="19.5" customHeight="1">
      <c r="A40" s="8"/>
      <c r="B40" s="30" t="s">
        <v>554</v>
      </c>
      <c r="C40" s="16" t="s">
        <v>39</v>
      </c>
      <c r="D40" s="30" t="s">
        <v>124</v>
      </c>
      <c r="E40" s="31"/>
      <c r="F40" s="31"/>
      <c r="G40" s="32"/>
      <c r="H40" s="31"/>
      <c r="I40" s="16" t="s">
        <v>681</v>
      </c>
      <c r="J40" s="30" t="s">
        <v>128</v>
      </c>
      <c r="K40" s="71" t="s">
        <v>51</v>
      </c>
    </row>
    <row r="41" spans="1:11" ht="19.5" customHeight="1">
      <c r="A41" s="30"/>
      <c r="B41" s="30"/>
      <c r="C41" s="30" t="s">
        <v>29</v>
      </c>
      <c r="D41" s="30" t="s">
        <v>125</v>
      </c>
      <c r="E41" s="58"/>
      <c r="F41" s="58"/>
      <c r="G41" s="7"/>
      <c r="H41" s="7"/>
      <c r="I41" s="7"/>
      <c r="J41" s="30" t="s">
        <v>70</v>
      </c>
      <c r="K41" s="11"/>
    </row>
    <row r="42" spans="1:11" ht="19.5" customHeight="1">
      <c r="A42" s="30"/>
      <c r="B42" s="30"/>
      <c r="C42" s="30"/>
      <c r="D42" s="30" t="s">
        <v>126</v>
      </c>
      <c r="E42" s="42"/>
      <c r="F42" s="42"/>
      <c r="G42" s="30"/>
      <c r="H42" s="30"/>
      <c r="I42" s="7"/>
      <c r="J42" s="30"/>
      <c r="K42" s="11"/>
    </row>
    <row r="43" spans="1:11" ht="19.5" customHeight="1">
      <c r="A43" s="8"/>
      <c r="B43" s="30"/>
      <c r="C43" s="30"/>
      <c r="D43" s="30"/>
      <c r="E43" s="58"/>
      <c r="F43" s="58"/>
      <c r="G43" s="7"/>
      <c r="H43" s="7"/>
      <c r="I43" s="8"/>
      <c r="J43" s="30"/>
      <c r="K43" s="11"/>
    </row>
    <row r="44" spans="1:11" ht="19.5" customHeight="1">
      <c r="A44" s="8">
        <v>5</v>
      </c>
      <c r="B44" s="30" t="s">
        <v>555</v>
      </c>
      <c r="C44" s="30" t="s">
        <v>557</v>
      </c>
      <c r="D44" s="30" t="s">
        <v>95</v>
      </c>
      <c r="E44" s="58">
        <v>30000</v>
      </c>
      <c r="F44" s="58">
        <v>30000</v>
      </c>
      <c r="G44" s="58">
        <v>30000</v>
      </c>
      <c r="H44" s="58">
        <v>30000</v>
      </c>
      <c r="I44" s="53" t="s">
        <v>610</v>
      </c>
      <c r="J44" s="30" t="s">
        <v>40</v>
      </c>
      <c r="K44" s="11" t="s">
        <v>0</v>
      </c>
    </row>
    <row r="45" spans="1:11" ht="19.5" customHeight="1">
      <c r="A45" s="8"/>
      <c r="B45" s="30" t="s">
        <v>556</v>
      </c>
      <c r="C45" s="30" t="s">
        <v>558</v>
      </c>
      <c r="D45" s="30"/>
      <c r="E45" s="31"/>
      <c r="F45" s="31"/>
      <c r="G45" s="7"/>
      <c r="H45" s="7"/>
      <c r="I45" s="53" t="s">
        <v>682</v>
      </c>
      <c r="J45" s="30" t="s">
        <v>41</v>
      </c>
      <c r="K45" s="71" t="s">
        <v>51</v>
      </c>
    </row>
    <row r="46" spans="1:11" ht="19.5" customHeight="1">
      <c r="A46" s="30"/>
      <c r="B46" s="30" t="s">
        <v>956</v>
      </c>
      <c r="C46" s="30" t="s">
        <v>559</v>
      </c>
      <c r="D46" s="30"/>
      <c r="E46" s="91"/>
      <c r="F46" s="93"/>
      <c r="G46" s="7"/>
      <c r="H46" s="7"/>
      <c r="I46" s="53" t="s">
        <v>608</v>
      </c>
      <c r="J46" s="30" t="s">
        <v>42</v>
      </c>
      <c r="K46" s="8"/>
    </row>
    <row r="47" spans="1:11" ht="19.5" customHeight="1">
      <c r="A47" s="8"/>
      <c r="B47" s="30"/>
      <c r="C47" s="30"/>
      <c r="D47" s="30"/>
      <c r="E47" s="58"/>
      <c r="F47" s="58"/>
      <c r="G47" s="7"/>
      <c r="H47" s="7"/>
      <c r="I47" s="7"/>
      <c r="J47" s="70"/>
      <c r="K47" s="30"/>
    </row>
    <row r="48" spans="1:11" ht="19.5" customHeight="1">
      <c r="A48" s="8">
        <v>6</v>
      </c>
      <c r="B48" s="30" t="s">
        <v>560</v>
      </c>
      <c r="C48" s="30" t="s">
        <v>133</v>
      </c>
      <c r="D48" s="30" t="s">
        <v>132</v>
      </c>
      <c r="E48" s="58">
        <v>30000</v>
      </c>
      <c r="F48" s="58">
        <v>30000</v>
      </c>
      <c r="G48" s="7">
        <v>30000</v>
      </c>
      <c r="H48" s="7">
        <v>30000</v>
      </c>
      <c r="I48" s="53" t="s">
        <v>623</v>
      </c>
      <c r="J48" s="30" t="s">
        <v>132</v>
      </c>
      <c r="K48" s="11" t="s">
        <v>120</v>
      </c>
    </row>
    <row r="49" spans="1:11" ht="19.5" customHeight="1">
      <c r="A49" s="30"/>
      <c r="B49" s="30" t="s">
        <v>561</v>
      </c>
      <c r="C49" s="30" t="s">
        <v>48</v>
      </c>
      <c r="D49" s="30" t="s">
        <v>91</v>
      </c>
      <c r="E49" s="31"/>
      <c r="F49" s="31"/>
      <c r="G49" s="32"/>
      <c r="H49" s="31"/>
      <c r="I49" s="16" t="s">
        <v>641</v>
      </c>
      <c r="J49" s="30" t="s">
        <v>178</v>
      </c>
      <c r="K49" s="49" t="s">
        <v>51</v>
      </c>
    </row>
    <row r="50" spans="1:11" ht="19.5" customHeight="1">
      <c r="A50" s="30"/>
      <c r="B50" s="30" t="s">
        <v>88</v>
      </c>
      <c r="C50" s="30"/>
      <c r="D50" s="30" t="s">
        <v>88</v>
      </c>
      <c r="E50" s="42"/>
      <c r="F50" s="42"/>
      <c r="G50" s="30"/>
      <c r="H50" s="30"/>
      <c r="I50" s="7"/>
      <c r="J50" s="30" t="s">
        <v>180</v>
      </c>
      <c r="K50" s="11"/>
    </row>
    <row r="51" spans="1:11" ht="19.5" customHeight="1">
      <c r="A51" s="30"/>
      <c r="B51" s="30"/>
      <c r="C51" s="30"/>
      <c r="D51" s="30"/>
      <c r="E51" s="42"/>
      <c r="F51" s="42"/>
      <c r="G51" s="30"/>
      <c r="H51" s="30"/>
      <c r="I51" s="7"/>
      <c r="J51" s="30" t="s">
        <v>179</v>
      </c>
      <c r="K51" s="11"/>
    </row>
    <row r="52" spans="1:11" ht="19.5" customHeight="1">
      <c r="A52" s="30"/>
      <c r="B52" s="30"/>
      <c r="C52" s="30"/>
      <c r="D52" s="30"/>
      <c r="E52" s="58"/>
      <c r="F52" s="58"/>
      <c r="G52" s="7"/>
      <c r="H52" s="7"/>
      <c r="I52" s="7"/>
      <c r="J52" s="30"/>
      <c r="K52" s="8"/>
    </row>
    <row r="53" spans="1:11" ht="19.5" customHeight="1">
      <c r="A53" s="33"/>
      <c r="B53" s="33"/>
      <c r="C53" s="33"/>
      <c r="D53" s="33"/>
      <c r="E53" s="34"/>
      <c r="F53" s="34"/>
      <c r="G53" s="35"/>
      <c r="H53" s="35"/>
      <c r="I53" s="33"/>
      <c r="J53" s="33"/>
      <c r="K53" s="33"/>
    </row>
    <row r="54" spans="1:11" ht="19.5" customHeight="1">
      <c r="A54" s="163">
        <v>93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ht="19.5" customHeight="1">
      <c r="A55" s="158" t="s">
        <v>87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</row>
    <row r="56" spans="1:11" ht="19.5" customHeight="1">
      <c r="A56" s="158" t="s">
        <v>808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</row>
    <row r="57" spans="1:11" ht="19.5" customHeight="1">
      <c r="A57" s="158" t="s">
        <v>809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</row>
    <row r="58" spans="1:11" ht="19.5" customHeight="1">
      <c r="A58" s="158" t="s">
        <v>88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  <row r="59" spans="1:11" ht="20.100000000000001" customHeight="1">
      <c r="A59" s="159" t="s">
        <v>953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</row>
    <row r="60" spans="1:11" ht="20.100000000000001" customHeight="1">
      <c r="A60" s="159" t="s">
        <v>955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pans="1:11" s="2" customFormat="1" ht="20.100000000000001" customHeight="1">
      <c r="A61" s="12" t="s">
        <v>544</v>
      </c>
      <c r="B61" s="12"/>
      <c r="C61" s="12"/>
      <c r="D61" s="12"/>
      <c r="E61" s="122"/>
      <c r="F61" s="122"/>
      <c r="G61" s="122"/>
      <c r="H61" s="122"/>
      <c r="I61" s="122" t="s">
        <v>136</v>
      </c>
      <c r="J61" s="122"/>
      <c r="K61" s="12"/>
    </row>
    <row r="62" spans="1:11" s="2" customFormat="1" ht="20.100000000000001" customHeight="1">
      <c r="A62" s="12" t="s">
        <v>954</v>
      </c>
      <c r="B62" s="18"/>
      <c r="C62" s="18"/>
      <c r="D62" s="18"/>
      <c r="E62" s="122"/>
      <c r="F62" s="122"/>
      <c r="G62" s="122"/>
      <c r="H62" s="122"/>
      <c r="I62" s="122"/>
      <c r="J62" s="122"/>
      <c r="K62" s="12"/>
    </row>
    <row r="63" spans="1:11" ht="19.5" customHeight="1">
      <c r="A63" s="19"/>
      <c r="B63" s="20"/>
      <c r="C63" s="21"/>
      <c r="D63" s="20" t="s">
        <v>55</v>
      </c>
      <c r="E63" s="160" t="s">
        <v>218</v>
      </c>
      <c r="F63" s="161"/>
      <c r="G63" s="161"/>
      <c r="H63" s="162"/>
      <c r="I63" s="22" t="s">
        <v>215</v>
      </c>
      <c r="J63" s="23" t="s">
        <v>57</v>
      </c>
      <c r="K63" s="23" t="s">
        <v>59</v>
      </c>
    </row>
    <row r="64" spans="1:11" ht="19.5" customHeight="1">
      <c r="A64" s="20" t="s">
        <v>96</v>
      </c>
      <c r="B64" s="20" t="s">
        <v>213</v>
      </c>
      <c r="C64" s="20" t="s">
        <v>54</v>
      </c>
      <c r="D64" s="20" t="s">
        <v>214</v>
      </c>
      <c r="E64" s="24">
        <v>2561</v>
      </c>
      <c r="F64" s="23">
        <v>2562</v>
      </c>
      <c r="G64" s="23">
        <v>2563</v>
      </c>
      <c r="H64" s="25">
        <v>2564</v>
      </c>
      <c r="I64" s="25" t="s">
        <v>216</v>
      </c>
      <c r="J64" s="20" t="s">
        <v>58</v>
      </c>
      <c r="K64" s="25" t="s">
        <v>812</v>
      </c>
    </row>
    <row r="65" spans="1:11" ht="19.5" customHeight="1">
      <c r="A65" s="26"/>
      <c r="B65" s="26"/>
      <c r="C65" s="26"/>
      <c r="D65" s="26"/>
      <c r="E65" s="27" t="s">
        <v>56</v>
      </c>
      <c r="F65" s="28" t="s">
        <v>56</v>
      </c>
      <c r="G65" s="28" t="s">
        <v>56</v>
      </c>
      <c r="H65" s="28" t="s">
        <v>56</v>
      </c>
      <c r="I65" s="28"/>
      <c r="J65" s="29"/>
      <c r="K65" s="9"/>
    </row>
    <row r="66" spans="1:11" ht="19.5" customHeight="1">
      <c r="A66" s="8">
        <v>7</v>
      </c>
      <c r="B66" s="30" t="s">
        <v>709</v>
      </c>
      <c r="C66" s="30" t="s">
        <v>562</v>
      </c>
      <c r="D66" s="30" t="s">
        <v>132</v>
      </c>
      <c r="E66" s="58">
        <v>15000</v>
      </c>
      <c r="F66" s="58">
        <v>15000</v>
      </c>
      <c r="G66" s="58">
        <v>15000</v>
      </c>
      <c r="H66" s="58">
        <v>15000</v>
      </c>
      <c r="I66" s="53" t="s">
        <v>623</v>
      </c>
      <c r="J66" s="30" t="s">
        <v>132</v>
      </c>
      <c r="K66" s="11" t="s">
        <v>129</v>
      </c>
    </row>
    <row r="67" spans="1:11" ht="19.5" customHeight="1">
      <c r="A67" s="8"/>
      <c r="B67" s="30" t="s">
        <v>179</v>
      </c>
      <c r="C67" s="30" t="s">
        <v>958</v>
      </c>
      <c r="D67" s="30" t="s">
        <v>91</v>
      </c>
      <c r="E67" s="31"/>
      <c r="F67" s="31"/>
      <c r="G67" s="7"/>
      <c r="H67" s="7"/>
      <c r="I67" s="16" t="s">
        <v>641</v>
      </c>
      <c r="J67" s="30" t="s">
        <v>91</v>
      </c>
      <c r="K67" s="49" t="s">
        <v>51</v>
      </c>
    </row>
    <row r="68" spans="1:11" ht="19.5" customHeight="1">
      <c r="A68" s="8"/>
      <c r="B68" s="30"/>
      <c r="C68" s="30" t="s">
        <v>959</v>
      </c>
      <c r="D68" s="30" t="s">
        <v>88</v>
      </c>
      <c r="E68" s="31"/>
      <c r="F68" s="31"/>
      <c r="G68" s="7"/>
      <c r="H68" s="7"/>
      <c r="I68" s="7"/>
      <c r="J68" s="30" t="s">
        <v>130</v>
      </c>
      <c r="K68" s="8"/>
    </row>
    <row r="69" spans="1:11" ht="19.5" customHeight="1">
      <c r="A69" s="8"/>
      <c r="B69" s="30"/>
      <c r="C69" s="30" t="s">
        <v>960</v>
      </c>
      <c r="D69" s="30"/>
      <c r="E69" s="58"/>
      <c r="F69" s="58"/>
      <c r="G69" s="7"/>
      <c r="H69" s="7"/>
      <c r="I69" s="7"/>
      <c r="J69" s="42" t="s">
        <v>131</v>
      </c>
      <c r="K69" s="8"/>
    </row>
    <row r="70" spans="1:11" ht="19.5" customHeight="1">
      <c r="A70" s="8"/>
      <c r="B70" s="30"/>
      <c r="C70" s="30"/>
      <c r="D70" s="30"/>
      <c r="E70" s="58"/>
      <c r="F70" s="58"/>
      <c r="G70" s="7"/>
      <c r="H70" s="7"/>
      <c r="I70" s="30"/>
      <c r="J70" s="30" t="s">
        <v>50</v>
      </c>
      <c r="K70" s="8"/>
    </row>
    <row r="71" spans="1:11" ht="19.5" customHeight="1">
      <c r="A71" s="8"/>
      <c r="B71" s="30"/>
      <c r="C71" s="30"/>
      <c r="D71" s="30"/>
      <c r="E71" s="58"/>
      <c r="F71" s="58"/>
      <c r="G71" s="58"/>
      <c r="H71" s="58"/>
      <c r="I71" s="53"/>
      <c r="J71" s="30"/>
      <c r="K71" s="11"/>
    </row>
    <row r="72" spans="1:11" ht="19.5" customHeight="1">
      <c r="A72" s="8">
        <v>8</v>
      </c>
      <c r="B72" s="30" t="s">
        <v>250</v>
      </c>
      <c r="C72" s="30" t="s">
        <v>567</v>
      </c>
      <c r="D72" s="30" t="s">
        <v>132</v>
      </c>
      <c r="E72" s="58">
        <v>300000</v>
      </c>
      <c r="F72" s="58">
        <v>300000</v>
      </c>
      <c r="G72" s="58">
        <v>300000</v>
      </c>
      <c r="H72" s="58">
        <v>300000</v>
      </c>
      <c r="I72" s="53" t="s">
        <v>623</v>
      </c>
      <c r="J72" s="30" t="s">
        <v>27</v>
      </c>
      <c r="K72" s="11" t="s">
        <v>120</v>
      </c>
    </row>
    <row r="73" spans="1:11" ht="19.5" customHeight="1">
      <c r="A73" s="8"/>
      <c r="B73" s="30" t="s">
        <v>563</v>
      </c>
      <c r="C73" s="30" t="s">
        <v>961</v>
      </c>
      <c r="D73" s="30" t="s">
        <v>91</v>
      </c>
      <c r="E73" s="31"/>
      <c r="F73" s="31"/>
      <c r="G73" s="32"/>
      <c r="H73" s="31"/>
      <c r="I73" s="16" t="s">
        <v>641</v>
      </c>
      <c r="J73" s="30" t="s">
        <v>210</v>
      </c>
      <c r="K73" s="49" t="s">
        <v>51</v>
      </c>
    </row>
    <row r="74" spans="1:11" ht="19.5" customHeight="1">
      <c r="A74" s="8"/>
      <c r="B74" s="30" t="s">
        <v>564</v>
      </c>
      <c r="C74" s="30" t="s">
        <v>962</v>
      </c>
      <c r="D74" s="30" t="s">
        <v>88</v>
      </c>
      <c r="E74" s="42"/>
      <c r="F74" s="42"/>
      <c r="G74" s="30"/>
      <c r="H74" s="30"/>
      <c r="I74" s="53"/>
      <c r="J74" s="30" t="s">
        <v>28</v>
      </c>
      <c r="K74" s="11"/>
    </row>
    <row r="75" spans="1:11" ht="19.5" customHeight="1">
      <c r="A75" s="8"/>
      <c r="B75" s="30" t="s">
        <v>964</v>
      </c>
      <c r="C75" s="30" t="s">
        <v>963</v>
      </c>
      <c r="D75" s="30"/>
      <c r="E75" s="42"/>
      <c r="F75" s="42"/>
      <c r="G75" s="30"/>
      <c r="H75" s="30"/>
      <c r="I75" s="7"/>
      <c r="J75" s="42"/>
      <c r="K75" s="11"/>
    </row>
    <row r="76" spans="1:11" ht="19.5" customHeight="1">
      <c r="A76" s="8"/>
      <c r="B76" s="30"/>
      <c r="C76" s="40"/>
      <c r="D76" s="30"/>
      <c r="E76" s="58"/>
      <c r="F76" s="58"/>
      <c r="G76" s="7"/>
      <c r="H76" s="7"/>
      <c r="I76" s="8"/>
      <c r="J76" s="30"/>
      <c r="K76" s="11"/>
    </row>
    <row r="77" spans="1:11" ht="19.5" customHeight="1">
      <c r="A77" s="8">
        <v>9</v>
      </c>
      <c r="B77" s="30" t="s">
        <v>565</v>
      </c>
      <c r="C77" s="40" t="s">
        <v>568</v>
      </c>
      <c r="D77" s="30" t="s">
        <v>132</v>
      </c>
      <c r="E77" s="58">
        <v>25000</v>
      </c>
      <c r="F77" s="58">
        <v>25000</v>
      </c>
      <c r="G77" s="58">
        <v>25000</v>
      </c>
      <c r="H77" s="58">
        <v>25000</v>
      </c>
      <c r="I77" s="53" t="s">
        <v>623</v>
      </c>
      <c r="J77" s="30" t="s">
        <v>132</v>
      </c>
      <c r="K77" s="11" t="s">
        <v>120</v>
      </c>
    </row>
    <row r="78" spans="1:11" ht="19.5" customHeight="1">
      <c r="A78" s="8"/>
      <c r="B78" s="30" t="s">
        <v>566</v>
      </c>
      <c r="C78" s="30" t="s">
        <v>569</v>
      </c>
      <c r="D78" s="30" t="s">
        <v>91</v>
      </c>
      <c r="E78" s="31"/>
      <c r="F78" s="31"/>
      <c r="G78" s="7"/>
      <c r="H78" s="7"/>
      <c r="I78" s="16" t="s">
        <v>641</v>
      </c>
      <c r="J78" s="30" t="s">
        <v>91</v>
      </c>
      <c r="K78" s="49" t="s">
        <v>51</v>
      </c>
    </row>
    <row r="79" spans="1:11" ht="19.5" customHeight="1">
      <c r="A79" s="30"/>
      <c r="B79" s="30"/>
      <c r="C79" s="30" t="s">
        <v>570</v>
      </c>
      <c r="D79" s="30" t="s">
        <v>88</v>
      </c>
      <c r="E79" s="42"/>
      <c r="F79" s="42"/>
      <c r="G79" s="7"/>
      <c r="H79" s="7"/>
      <c r="I79" s="7"/>
      <c r="J79" s="30" t="s">
        <v>110</v>
      </c>
      <c r="K79" s="8"/>
    </row>
    <row r="80" spans="1:11" ht="19.5" customHeight="1">
      <c r="A80" s="33"/>
      <c r="B80" s="33"/>
      <c r="C80" s="33" t="s">
        <v>263</v>
      </c>
      <c r="D80" s="33"/>
      <c r="E80" s="34"/>
      <c r="F80" s="34"/>
      <c r="G80" s="35"/>
      <c r="H80" s="35"/>
      <c r="I80" s="35"/>
      <c r="J80" s="33" t="s">
        <v>111</v>
      </c>
      <c r="K80" s="9"/>
    </row>
    <row r="81" spans="1:11" ht="19.5" customHeight="1">
      <c r="A81" s="163">
        <v>94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</row>
    <row r="82" spans="1:11" ht="19.5" customHeight="1">
      <c r="A82" s="158" t="s">
        <v>87</v>
      </c>
      <c r="B82" s="158"/>
      <c r="C82" s="158"/>
      <c r="D82" s="158"/>
      <c r="E82" s="158"/>
      <c r="F82" s="158"/>
      <c r="G82" s="158"/>
      <c r="H82" s="158"/>
      <c r="I82" s="158"/>
      <c r="J82" s="158"/>
      <c r="K82" s="158"/>
    </row>
    <row r="83" spans="1:11" ht="19.5" customHeight="1">
      <c r="A83" s="158" t="s">
        <v>808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</row>
    <row r="84" spans="1:11" ht="19.5" customHeight="1">
      <c r="A84" s="158" t="s">
        <v>809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</row>
    <row r="85" spans="1:11" ht="19.5" customHeight="1">
      <c r="A85" s="158" t="s">
        <v>88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</row>
    <row r="86" spans="1:11" ht="20.100000000000001" customHeight="1">
      <c r="A86" s="159" t="s">
        <v>953</v>
      </c>
      <c r="B86" s="159"/>
      <c r="C86" s="159"/>
      <c r="D86" s="159"/>
      <c r="E86" s="159"/>
      <c r="F86" s="159"/>
      <c r="G86" s="159"/>
      <c r="H86" s="159"/>
      <c r="I86" s="159"/>
      <c r="J86" s="159"/>
      <c r="K86" s="159"/>
    </row>
    <row r="87" spans="1:11" ht="20.100000000000001" customHeight="1">
      <c r="A87" s="159" t="s">
        <v>955</v>
      </c>
      <c r="B87" s="159"/>
      <c r="C87" s="159"/>
      <c r="D87" s="159"/>
      <c r="E87" s="159"/>
      <c r="F87" s="159"/>
      <c r="G87" s="159"/>
      <c r="H87" s="159"/>
      <c r="I87" s="159"/>
      <c r="J87" s="159"/>
      <c r="K87" s="159"/>
    </row>
    <row r="88" spans="1:11" s="2" customFormat="1" ht="20.100000000000001" customHeight="1">
      <c r="A88" s="12" t="s">
        <v>544</v>
      </c>
      <c r="B88" s="12"/>
      <c r="C88" s="12"/>
      <c r="D88" s="12"/>
      <c r="E88" s="122"/>
      <c r="F88" s="122"/>
      <c r="G88" s="122"/>
      <c r="H88" s="122"/>
      <c r="I88" s="122" t="s">
        <v>136</v>
      </c>
      <c r="J88" s="122"/>
      <c r="K88" s="12"/>
    </row>
    <row r="89" spans="1:11" s="2" customFormat="1" ht="20.100000000000001" customHeight="1">
      <c r="A89" s="12" t="s">
        <v>954</v>
      </c>
      <c r="B89" s="18"/>
      <c r="C89" s="18"/>
      <c r="D89" s="18"/>
      <c r="E89" s="122"/>
      <c r="F89" s="122"/>
      <c r="G89" s="122"/>
      <c r="H89" s="122"/>
      <c r="I89" s="122"/>
      <c r="J89" s="122"/>
      <c r="K89" s="12"/>
    </row>
    <row r="90" spans="1:11" ht="19.5" customHeight="1">
      <c r="A90" s="19"/>
      <c r="B90" s="20"/>
      <c r="C90" s="21"/>
      <c r="D90" s="20" t="s">
        <v>55</v>
      </c>
      <c r="E90" s="160" t="s">
        <v>218</v>
      </c>
      <c r="F90" s="161"/>
      <c r="G90" s="161"/>
      <c r="H90" s="162"/>
      <c r="I90" s="22" t="s">
        <v>215</v>
      </c>
      <c r="J90" s="23" t="s">
        <v>57</v>
      </c>
      <c r="K90" s="23" t="s">
        <v>59</v>
      </c>
    </row>
    <row r="91" spans="1:11" ht="19.5" customHeight="1">
      <c r="A91" s="20" t="s">
        <v>96</v>
      </c>
      <c r="B91" s="20" t="s">
        <v>213</v>
      </c>
      <c r="C91" s="20" t="s">
        <v>54</v>
      </c>
      <c r="D91" s="20" t="s">
        <v>214</v>
      </c>
      <c r="E91" s="24">
        <v>2561</v>
      </c>
      <c r="F91" s="23">
        <v>2562</v>
      </c>
      <c r="G91" s="23">
        <v>2563</v>
      </c>
      <c r="H91" s="25">
        <v>2564</v>
      </c>
      <c r="I91" s="25" t="s">
        <v>216</v>
      </c>
      <c r="J91" s="20" t="s">
        <v>58</v>
      </c>
      <c r="K91" s="25" t="s">
        <v>812</v>
      </c>
    </row>
    <row r="92" spans="1:11" ht="19.5" customHeight="1">
      <c r="A92" s="26"/>
      <c r="B92" s="26"/>
      <c r="C92" s="26"/>
      <c r="D92" s="26"/>
      <c r="E92" s="27" t="s">
        <v>56</v>
      </c>
      <c r="F92" s="28" t="s">
        <v>56</v>
      </c>
      <c r="G92" s="28" t="s">
        <v>56</v>
      </c>
      <c r="H92" s="28" t="s">
        <v>56</v>
      </c>
      <c r="I92" s="28"/>
      <c r="J92" s="29"/>
      <c r="K92" s="9"/>
    </row>
    <row r="93" spans="1:11" ht="19.5" customHeight="1">
      <c r="A93" s="8">
        <v>10</v>
      </c>
      <c r="B93" s="40" t="s">
        <v>1154</v>
      </c>
      <c r="C93" s="30" t="s">
        <v>567</v>
      </c>
      <c r="D93" s="30" t="s">
        <v>208</v>
      </c>
      <c r="E93" s="58">
        <v>15000</v>
      </c>
      <c r="F93" s="58">
        <v>15000</v>
      </c>
      <c r="G93" s="58">
        <v>15000</v>
      </c>
      <c r="H93" s="58">
        <v>15000</v>
      </c>
      <c r="I93" s="53" t="s">
        <v>623</v>
      </c>
      <c r="J93" s="30" t="s">
        <v>209</v>
      </c>
      <c r="K93" s="37" t="s">
        <v>211</v>
      </c>
    </row>
    <row r="94" spans="1:11" ht="19.5" customHeight="1">
      <c r="A94" s="8"/>
      <c r="B94" s="40" t="s">
        <v>1155</v>
      </c>
      <c r="C94" s="30" t="s">
        <v>1158</v>
      </c>
      <c r="D94" s="30" t="s">
        <v>168</v>
      </c>
      <c r="E94" s="58"/>
      <c r="F94" s="58"/>
      <c r="G94" s="7"/>
      <c r="H94" s="58"/>
      <c r="I94" s="16" t="s">
        <v>641</v>
      </c>
      <c r="J94" s="30" t="s">
        <v>571</v>
      </c>
      <c r="K94" s="8" t="s">
        <v>212</v>
      </c>
    </row>
    <row r="95" spans="1:11" ht="19.5" customHeight="1">
      <c r="A95" s="8"/>
      <c r="B95" s="40" t="s">
        <v>1156</v>
      </c>
      <c r="C95" s="30" t="s">
        <v>1159</v>
      </c>
      <c r="D95" s="30"/>
      <c r="E95" s="58"/>
      <c r="F95" s="58"/>
      <c r="G95" s="7"/>
      <c r="H95" s="7"/>
      <c r="I95" s="7"/>
      <c r="J95" s="30" t="s">
        <v>572</v>
      </c>
      <c r="K95" s="30"/>
    </row>
    <row r="96" spans="1:11" ht="19.5" customHeight="1">
      <c r="A96" s="30"/>
      <c r="B96" s="30" t="s">
        <v>1157</v>
      </c>
      <c r="C96" s="30" t="s">
        <v>1160</v>
      </c>
      <c r="D96" s="30"/>
      <c r="E96" s="58"/>
      <c r="F96" s="58"/>
      <c r="G96" s="7"/>
      <c r="H96" s="7"/>
      <c r="I96" s="7"/>
      <c r="J96" s="30" t="s">
        <v>573</v>
      </c>
      <c r="K96" s="8"/>
    </row>
    <row r="97" spans="1:11" ht="19.5" customHeight="1">
      <c r="A97" s="30"/>
      <c r="B97" s="30"/>
      <c r="C97" s="30"/>
      <c r="D97" s="30"/>
      <c r="E97" s="58"/>
      <c r="F97" s="58"/>
      <c r="G97" s="7"/>
      <c r="H97" s="7"/>
      <c r="I97" s="30"/>
      <c r="J97" s="30" t="s">
        <v>574</v>
      </c>
      <c r="K97" s="30"/>
    </row>
    <row r="98" spans="1:11" ht="19.5" customHeight="1">
      <c r="A98" s="8"/>
      <c r="B98" s="40"/>
      <c r="C98" s="30"/>
      <c r="D98" s="30"/>
      <c r="E98" s="58"/>
      <c r="F98" s="58"/>
      <c r="G98" s="58"/>
      <c r="H98" s="58"/>
      <c r="I98" s="53"/>
      <c r="J98" s="30"/>
      <c r="K98" s="8"/>
    </row>
    <row r="99" spans="1:11" ht="19.5" customHeight="1">
      <c r="A99" s="8">
        <v>11</v>
      </c>
      <c r="B99" s="40" t="s">
        <v>575</v>
      </c>
      <c r="C99" s="30" t="s">
        <v>967</v>
      </c>
      <c r="D99" s="30" t="s">
        <v>713</v>
      </c>
      <c r="E99" s="58">
        <v>200000</v>
      </c>
      <c r="F99" s="58">
        <v>200000</v>
      </c>
      <c r="G99" s="58">
        <v>200000</v>
      </c>
      <c r="H99" s="58">
        <v>200000</v>
      </c>
      <c r="I99" s="53" t="s">
        <v>610</v>
      </c>
      <c r="J99" s="30" t="s">
        <v>715</v>
      </c>
      <c r="K99" s="11" t="s">
        <v>37</v>
      </c>
    </row>
    <row r="100" spans="1:11" ht="19.5" customHeight="1">
      <c r="A100" s="8"/>
      <c r="B100" s="30" t="s">
        <v>965</v>
      </c>
      <c r="C100" s="30" t="s">
        <v>968</v>
      </c>
      <c r="D100" s="30" t="s">
        <v>712</v>
      </c>
      <c r="E100" s="96"/>
      <c r="F100" s="96"/>
      <c r="G100" s="75"/>
      <c r="H100" s="30"/>
      <c r="I100" s="53" t="s">
        <v>718</v>
      </c>
      <c r="J100" s="30" t="s">
        <v>716</v>
      </c>
      <c r="K100" s="11" t="s">
        <v>51</v>
      </c>
    </row>
    <row r="101" spans="1:11" ht="19.5" customHeight="1">
      <c r="A101" s="8"/>
      <c r="B101" s="30" t="s">
        <v>966</v>
      </c>
      <c r="C101" s="30" t="s">
        <v>969</v>
      </c>
      <c r="D101" s="30" t="s">
        <v>26</v>
      </c>
      <c r="E101" s="96"/>
      <c r="F101" s="96"/>
      <c r="G101" s="7"/>
      <c r="H101" s="30"/>
      <c r="I101" s="53" t="s">
        <v>719</v>
      </c>
      <c r="J101" s="30" t="s">
        <v>717</v>
      </c>
      <c r="K101" s="8"/>
    </row>
    <row r="102" spans="1:11" ht="19.5" customHeight="1">
      <c r="A102" s="8"/>
      <c r="B102" s="30"/>
      <c r="C102" s="30" t="s">
        <v>970</v>
      </c>
      <c r="D102" s="30"/>
      <c r="E102" s="96"/>
      <c r="F102" s="96"/>
      <c r="G102" s="7"/>
      <c r="H102" s="30"/>
      <c r="I102" s="8"/>
      <c r="J102" s="30"/>
      <c r="K102" s="8"/>
    </row>
    <row r="103" spans="1:11" ht="19.5" customHeight="1">
      <c r="A103" s="30"/>
      <c r="B103" s="41"/>
      <c r="C103" s="30" t="s">
        <v>971</v>
      </c>
      <c r="D103" s="30"/>
      <c r="E103" s="96"/>
      <c r="F103" s="96"/>
      <c r="G103" s="7"/>
      <c r="H103" s="30"/>
      <c r="I103" s="8"/>
      <c r="J103" s="30"/>
      <c r="K103" s="8"/>
    </row>
    <row r="104" spans="1:11" s="40" customFormat="1" ht="19.5" customHeight="1">
      <c r="A104" s="8"/>
      <c r="B104" s="41"/>
      <c r="C104" s="30" t="s">
        <v>711</v>
      </c>
      <c r="D104" s="30"/>
      <c r="E104" s="58"/>
      <c r="F104" s="58"/>
      <c r="G104" s="58"/>
      <c r="H104" s="58"/>
      <c r="I104" s="53"/>
      <c r="J104" s="30"/>
      <c r="K104" s="8"/>
    </row>
    <row r="105" spans="1:11" s="40" customFormat="1" ht="19.5" customHeight="1">
      <c r="A105" s="8"/>
      <c r="C105" s="30"/>
      <c r="D105" s="30"/>
      <c r="E105" s="58"/>
      <c r="F105" s="58"/>
      <c r="G105" s="7"/>
      <c r="H105" s="7"/>
      <c r="I105" s="7"/>
      <c r="J105" s="30"/>
      <c r="K105" s="30"/>
    </row>
    <row r="106" spans="1:11" s="40" customFormat="1" ht="19.5" customHeight="1">
      <c r="A106" s="30"/>
      <c r="B106" s="30"/>
      <c r="C106" s="30"/>
      <c r="D106" s="30"/>
      <c r="E106" s="58"/>
      <c r="F106" s="58"/>
      <c r="G106" s="7"/>
      <c r="H106" s="7"/>
      <c r="I106" s="7"/>
      <c r="J106" s="30"/>
      <c r="K106" s="8"/>
    </row>
    <row r="107" spans="1:11" ht="19.5" customHeight="1">
      <c r="A107" s="33"/>
      <c r="B107" s="33"/>
      <c r="C107" s="33"/>
      <c r="D107" s="33"/>
      <c r="E107" s="34"/>
      <c r="F107" s="34"/>
      <c r="G107" s="35"/>
      <c r="H107" s="35"/>
      <c r="I107" s="33"/>
      <c r="J107" s="33"/>
      <c r="K107" s="33"/>
    </row>
    <row r="108" spans="1:11" ht="19.5" customHeight="1">
      <c r="A108" s="163">
        <v>95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</row>
    <row r="109" spans="1:11" ht="19.5" customHeight="1">
      <c r="A109" s="158" t="s">
        <v>87</v>
      </c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</row>
    <row r="110" spans="1:11" ht="19.5" customHeight="1">
      <c r="A110" s="158" t="s">
        <v>808</v>
      </c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</row>
    <row r="111" spans="1:11" ht="19.5" customHeight="1">
      <c r="A111" s="158" t="s">
        <v>809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</row>
    <row r="112" spans="1:11" ht="19.5" customHeight="1">
      <c r="A112" s="158" t="s">
        <v>88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</row>
    <row r="113" spans="1:11" ht="20.100000000000001" customHeight="1">
      <c r="A113" s="159" t="s">
        <v>953</v>
      </c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</row>
    <row r="114" spans="1:11" ht="20.100000000000001" customHeight="1">
      <c r="A114" s="159" t="s">
        <v>955</v>
      </c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</row>
    <row r="115" spans="1:11" s="2" customFormat="1" ht="20.100000000000001" customHeight="1">
      <c r="A115" s="12" t="s">
        <v>544</v>
      </c>
      <c r="B115" s="12"/>
      <c r="C115" s="12"/>
      <c r="D115" s="12"/>
      <c r="E115" s="122"/>
      <c r="F115" s="122"/>
      <c r="G115" s="122"/>
      <c r="H115" s="122"/>
      <c r="I115" s="122" t="s">
        <v>136</v>
      </c>
      <c r="J115" s="122"/>
      <c r="K115" s="12"/>
    </row>
    <row r="116" spans="1:11" s="2" customFormat="1" ht="20.100000000000001" customHeight="1">
      <c r="A116" s="12" t="s">
        <v>954</v>
      </c>
      <c r="B116" s="18"/>
      <c r="C116" s="18"/>
      <c r="D116" s="18"/>
      <c r="E116" s="122"/>
      <c r="F116" s="122"/>
      <c r="G116" s="122"/>
      <c r="H116" s="122"/>
      <c r="I116" s="122"/>
      <c r="J116" s="122"/>
      <c r="K116" s="12"/>
    </row>
    <row r="117" spans="1:11" ht="19.5" customHeight="1">
      <c r="A117" s="19"/>
      <c r="B117" s="20"/>
      <c r="C117" s="21"/>
      <c r="D117" s="20" t="s">
        <v>55</v>
      </c>
      <c r="E117" s="160" t="s">
        <v>218</v>
      </c>
      <c r="F117" s="161"/>
      <c r="G117" s="161"/>
      <c r="H117" s="162"/>
      <c r="I117" s="22" t="s">
        <v>215</v>
      </c>
      <c r="J117" s="23" t="s">
        <v>57</v>
      </c>
      <c r="K117" s="23" t="s">
        <v>59</v>
      </c>
    </row>
    <row r="118" spans="1:11" ht="19.5" customHeight="1">
      <c r="A118" s="20" t="s">
        <v>96</v>
      </c>
      <c r="B118" s="20" t="s">
        <v>213</v>
      </c>
      <c r="C118" s="20" t="s">
        <v>54</v>
      </c>
      <c r="D118" s="20" t="s">
        <v>214</v>
      </c>
      <c r="E118" s="24">
        <v>2561</v>
      </c>
      <c r="F118" s="23">
        <v>2562</v>
      </c>
      <c r="G118" s="23">
        <v>2563</v>
      </c>
      <c r="H118" s="25">
        <v>2564</v>
      </c>
      <c r="I118" s="25" t="s">
        <v>216</v>
      </c>
      <c r="J118" s="20" t="s">
        <v>58</v>
      </c>
      <c r="K118" s="25" t="s">
        <v>812</v>
      </c>
    </row>
    <row r="119" spans="1:11" ht="19.5" customHeight="1">
      <c r="A119" s="26"/>
      <c r="B119" s="26"/>
      <c r="C119" s="26"/>
      <c r="D119" s="26"/>
      <c r="E119" s="27" t="s">
        <v>56</v>
      </c>
      <c r="F119" s="28" t="s">
        <v>56</v>
      </c>
      <c r="G119" s="28" t="s">
        <v>56</v>
      </c>
      <c r="H119" s="28" t="s">
        <v>56</v>
      </c>
      <c r="I119" s="28"/>
      <c r="J119" s="29"/>
      <c r="K119" s="9"/>
    </row>
    <row r="120" spans="1:11" ht="19.5" customHeight="1">
      <c r="A120" s="8">
        <v>12</v>
      </c>
      <c r="B120" s="30" t="s">
        <v>602</v>
      </c>
      <c r="C120" s="30" t="s">
        <v>974</v>
      </c>
      <c r="D120" s="30" t="s">
        <v>604</v>
      </c>
      <c r="E120" s="58">
        <v>20000</v>
      </c>
      <c r="F120" s="58">
        <v>20000</v>
      </c>
      <c r="G120" s="58">
        <v>20000</v>
      </c>
      <c r="H120" s="58">
        <v>20000</v>
      </c>
      <c r="I120" s="16" t="s">
        <v>623</v>
      </c>
      <c r="J120" s="30" t="s">
        <v>1254</v>
      </c>
      <c r="K120" s="74" t="s">
        <v>0</v>
      </c>
    </row>
    <row r="121" spans="1:11" ht="19.5" customHeight="1">
      <c r="A121" s="30"/>
      <c r="B121" s="30" t="s">
        <v>52</v>
      </c>
      <c r="C121" s="30" t="s">
        <v>975</v>
      </c>
      <c r="D121" s="30" t="s">
        <v>601</v>
      </c>
      <c r="E121" s="31"/>
      <c r="F121" s="31"/>
      <c r="G121" s="32"/>
      <c r="H121" s="31"/>
      <c r="I121" s="16" t="s">
        <v>686</v>
      </c>
      <c r="J121" s="30" t="s">
        <v>605</v>
      </c>
      <c r="K121" s="71" t="s">
        <v>51</v>
      </c>
    </row>
    <row r="122" spans="1:11" ht="19.5" customHeight="1">
      <c r="A122" s="30"/>
      <c r="B122" s="30"/>
      <c r="C122" s="30" t="s">
        <v>976</v>
      </c>
      <c r="D122" s="30" t="s">
        <v>206</v>
      </c>
      <c r="E122" s="42"/>
      <c r="F122" s="42"/>
      <c r="G122" s="30"/>
      <c r="H122" s="30"/>
      <c r="I122" s="8"/>
      <c r="J122" s="30" t="s">
        <v>606</v>
      </c>
      <c r="K122" s="8"/>
    </row>
    <row r="123" spans="1:11" ht="19.5" customHeight="1">
      <c r="A123" s="30"/>
      <c r="B123" s="30"/>
      <c r="C123" s="30" t="s">
        <v>603</v>
      </c>
      <c r="D123" s="30"/>
      <c r="E123" s="42"/>
      <c r="F123" s="42"/>
      <c r="G123" s="30"/>
      <c r="H123" s="30"/>
      <c r="I123" s="8"/>
      <c r="J123" s="30" t="s">
        <v>607</v>
      </c>
      <c r="K123" s="8"/>
    </row>
    <row r="124" spans="1:11" ht="19.5" customHeight="1">
      <c r="A124" s="30"/>
      <c r="B124" s="30"/>
      <c r="C124" s="30" t="s">
        <v>372</v>
      </c>
      <c r="D124" s="30"/>
      <c r="E124" s="42"/>
      <c r="F124" s="42"/>
      <c r="G124" s="30"/>
      <c r="H124" s="30"/>
      <c r="I124" s="8"/>
      <c r="J124" s="30"/>
      <c r="K124" s="8"/>
    </row>
    <row r="125" spans="1:11" ht="19.5" customHeight="1">
      <c r="A125" s="8"/>
      <c r="B125" s="30"/>
      <c r="C125" s="30"/>
      <c r="D125" s="30"/>
      <c r="E125" s="58"/>
      <c r="F125" s="58"/>
      <c r="G125" s="58"/>
      <c r="H125" s="58"/>
      <c r="I125" s="53"/>
      <c r="J125" s="30"/>
      <c r="K125" s="8"/>
    </row>
    <row r="126" spans="1:11" ht="19.5" customHeight="1">
      <c r="A126" s="8">
        <v>13</v>
      </c>
      <c r="B126" s="40" t="s">
        <v>575</v>
      </c>
      <c r="C126" s="30" t="s">
        <v>714</v>
      </c>
      <c r="D126" s="16" t="s">
        <v>785</v>
      </c>
      <c r="E126" s="58">
        <v>100000</v>
      </c>
      <c r="F126" s="58">
        <v>100000</v>
      </c>
      <c r="G126" s="58">
        <v>100000</v>
      </c>
      <c r="H126" s="58">
        <v>100000</v>
      </c>
      <c r="I126" s="53" t="s">
        <v>787</v>
      </c>
      <c r="J126" s="30" t="s">
        <v>792</v>
      </c>
      <c r="K126" s="8" t="s">
        <v>60</v>
      </c>
    </row>
    <row r="127" spans="1:11" ht="19.5" customHeight="1">
      <c r="A127" s="30"/>
      <c r="B127" s="30" t="s">
        <v>782</v>
      </c>
      <c r="C127" s="30" t="s">
        <v>782</v>
      </c>
      <c r="D127" s="16" t="s">
        <v>786</v>
      </c>
      <c r="E127" s="31"/>
      <c r="F127" s="31"/>
      <c r="G127" s="32"/>
      <c r="H127" s="31"/>
      <c r="I127" s="16" t="s">
        <v>788</v>
      </c>
      <c r="J127" s="30" t="s">
        <v>793</v>
      </c>
      <c r="K127" s="8"/>
    </row>
    <row r="128" spans="1:11" ht="19.5" customHeight="1">
      <c r="A128" s="30"/>
      <c r="B128" s="30" t="s">
        <v>783</v>
      </c>
      <c r="C128" s="30" t="s">
        <v>784</v>
      </c>
      <c r="D128" s="30" t="s">
        <v>789</v>
      </c>
      <c r="E128" s="42"/>
      <c r="F128" s="42"/>
      <c r="G128" s="30"/>
      <c r="H128" s="30"/>
      <c r="I128" s="53" t="s">
        <v>790</v>
      </c>
      <c r="J128" s="30" t="s">
        <v>794</v>
      </c>
      <c r="K128" s="8"/>
    </row>
    <row r="129" spans="1:11" ht="19.5" customHeight="1">
      <c r="A129" s="30"/>
      <c r="B129" s="30"/>
      <c r="C129" s="30" t="s">
        <v>43</v>
      </c>
      <c r="D129" s="16"/>
      <c r="E129" s="42"/>
      <c r="F129" s="42"/>
      <c r="G129" s="30"/>
      <c r="H129" s="30"/>
      <c r="I129" s="30" t="s">
        <v>791</v>
      </c>
      <c r="J129" s="30"/>
      <c r="K129" s="8"/>
    </row>
    <row r="130" spans="1:11" ht="19.5" customHeight="1">
      <c r="A130" s="8"/>
      <c r="B130" s="40"/>
      <c r="C130" s="30"/>
      <c r="D130" s="16"/>
      <c r="E130" s="58"/>
      <c r="F130" s="58"/>
      <c r="G130" s="58"/>
      <c r="H130" s="58"/>
      <c r="I130" s="53"/>
      <c r="J130" s="30"/>
      <c r="K130" s="8"/>
    </row>
    <row r="131" spans="1:11" ht="19.5" customHeight="1">
      <c r="A131" s="30">
        <v>14</v>
      </c>
      <c r="B131" s="30" t="s">
        <v>1244</v>
      </c>
      <c r="C131" s="30" t="s">
        <v>1246</v>
      </c>
      <c r="D131" s="30" t="s">
        <v>1248</v>
      </c>
      <c r="E131" s="58">
        <v>30000</v>
      </c>
      <c r="F131" s="58">
        <v>30000</v>
      </c>
      <c r="G131" s="58">
        <v>30000</v>
      </c>
      <c r="H131" s="58">
        <v>30000</v>
      </c>
      <c r="I131" s="53" t="s">
        <v>610</v>
      </c>
      <c r="J131" s="30" t="s">
        <v>1255</v>
      </c>
      <c r="K131" s="11" t="s">
        <v>120</v>
      </c>
    </row>
    <row r="132" spans="1:11" ht="19.5" customHeight="1">
      <c r="A132" s="30"/>
      <c r="B132" s="30" t="s">
        <v>1245</v>
      </c>
      <c r="C132" s="30" t="s">
        <v>1247</v>
      </c>
      <c r="D132" s="30" t="s">
        <v>1250</v>
      </c>
      <c r="E132" s="96"/>
      <c r="F132" s="96"/>
      <c r="G132" s="75"/>
      <c r="H132" s="30"/>
      <c r="I132" s="53" t="s">
        <v>1253</v>
      </c>
      <c r="J132" s="30" t="s">
        <v>1256</v>
      </c>
      <c r="K132" s="11" t="s">
        <v>51</v>
      </c>
    </row>
    <row r="133" spans="1:11" ht="19.5" customHeight="1">
      <c r="A133" s="30"/>
      <c r="B133" s="30" t="s">
        <v>88</v>
      </c>
      <c r="C133" s="30" t="s">
        <v>1249</v>
      </c>
      <c r="D133" s="30" t="s">
        <v>1251</v>
      </c>
      <c r="E133" s="96"/>
      <c r="F133" s="96"/>
      <c r="G133" s="7"/>
      <c r="H133" s="30"/>
      <c r="I133" s="53" t="s">
        <v>88</v>
      </c>
      <c r="J133" s="30" t="s">
        <v>1250</v>
      </c>
      <c r="K133" s="8"/>
    </row>
    <row r="134" spans="1:11" ht="19.5" customHeight="1">
      <c r="A134" s="138"/>
      <c r="B134" s="138"/>
      <c r="C134" s="33" t="s">
        <v>956</v>
      </c>
      <c r="D134" s="33" t="s">
        <v>1252</v>
      </c>
      <c r="E134" s="97"/>
      <c r="F134" s="97"/>
      <c r="G134" s="35"/>
      <c r="H134" s="33"/>
      <c r="I134" s="9"/>
      <c r="J134" s="33"/>
      <c r="K134" s="9"/>
    </row>
    <row r="135" spans="1:11" ht="20.100000000000001" customHeight="1">
      <c r="A135" s="163">
        <v>96</v>
      </c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</row>
    <row r="136" spans="1:11" ht="20.100000000000001" customHeight="1">
      <c r="A136" s="158" t="s">
        <v>87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</row>
    <row r="137" spans="1:11" ht="20.100000000000001" customHeight="1">
      <c r="A137" s="158" t="s">
        <v>808</v>
      </c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</row>
    <row r="138" spans="1:11" ht="20.100000000000001" customHeight="1">
      <c r="A138" s="158" t="s">
        <v>809</v>
      </c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</row>
    <row r="139" spans="1:11" ht="20.100000000000001" customHeight="1">
      <c r="A139" s="158" t="s">
        <v>88</v>
      </c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</row>
    <row r="140" spans="1:11" ht="20.100000000000001" customHeight="1">
      <c r="A140" s="159" t="s">
        <v>953</v>
      </c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</row>
    <row r="141" spans="1:11" ht="20.100000000000001" customHeight="1">
      <c r="A141" s="159" t="s">
        <v>955</v>
      </c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</row>
    <row r="142" spans="1:11" ht="20.100000000000001" customHeight="1">
      <c r="A142" s="12" t="s">
        <v>544</v>
      </c>
      <c r="B142" s="12"/>
      <c r="C142" s="12"/>
      <c r="D142" s="12"/>
      <c r="E142" s="122"/>
      <c r="F142" s="122"/>
      <c r="G142" s="122"/>
      <c r="H142" s="122"/>
      <c r="I142" s="122" t="s">
        <v>136</v>
      </c>
      <c r="J142" s="122"/>
      <c r="K142" s="12"/>
    </row>
    <row r="143" spans="1:11" ht="20.100000000000001" customHeight="1">
      <c r="A143" s="12" t="s">
        <v>954</v>
      </c>
      <c r="B143" s="18"/>
      <c r="C143" s="18"/>
      <c r="D143" s="18"/>
      <c r="E143" s="122"/>
      <c r="F143" s="122"/>
      <c r="G143" s="122"/>
      <c r="H143" s="122"/>
      <c r="I143" s="122"/>
      <c r="J143" s="122"/>
      <c r="K143" s="12"/>
    </row>
    <row r="144" spans="1:11" ht="20.100000000000001" customHeight="1">
      <c r="A144" s="19"/>
      <c r="B144" s="20"/>
      <c r="C144" s="21"/>
      <c r="D144" s="20" t="s">
        <v>55</v>
      </c>
      <c r="E144" s="160" t="s">
        <v>218</v>
      </c>
      <c r="F144" s="161"/>
      <c r="G144" s="161"/>
      <c r="H144" s="162"/>
      <c r="I144" s="22" t="s">
        <v>215</v>
      </c>
      <c r="J144" s="23" t="s">
        <v>57</v>
      </c>
      <c r="K144" s="23" t="s">
        <v>59</v>
      </c>
    </row>
    <row r="145" spans="1:11" ht="20.100000000000001" customHeight="1">
      <c r="A145" s="20" t="s">
        <v>96</v>
      </c>
      <c r="B145" s="20" t="s">
        <v>213</v>
      </c>
      <c r="C145" s="20" t="s">
        <v>54</v>
      </c>
      <c r="D145" s="20" t="s">
        <v>214</v>
      </c>
      <c r="E145" s="24">
        <v>2561</v>
      </c>
      <c r="F145" s="23">
        <v>2562</v>
      </c>
      <c r="G145" s="23">
        <v>2563</v>
      </c>
      <c r="H145" s="25">
        <v>2564</v>
      </c>
      <c r="I145" s="25" t="s">
        <v>216</v>
      </c>
      <c r="J145" s="20" t="s">
        <v>58</v>
      </c>
      <c r="K145" s="25" t="s">
        <v>812</v>
      </c>
    </row>
    <row r="146" spans="1:11" ht="20.100000000000001" customHeight="1">
      <c r="A146" s="26"/>
      <c r="B146" s="26"/>
      <c r="C146" s="26"/>
      <c r="D146" s="26"/>
      <c r="E146" s="27" t="s">
        <v>56</v>
      </c>
      <c r="F146" s="28" t="s">
        <v>56</v>
      </c>
      <c r="G146" s="28" t="s">
        <v>56</v>
      </c>
      <c r="H146" s="28" t="s">
        <v>56</v>
      </c>
      <c r="I146" s="28"/>
      <c r="J146" s="29"/>
      <c r="K146" s="9"/>
    </row>
    <row r="147" spans="1:11" ht="20.100000000000001" customHeight="1">
      <c r="A147" s="8">
        <v>15</v>
      </c>
      <c r="B147" s="40" t="s">
        <v>1258</v>
      </c>
      <c r="C147" s="30" t="s">
        <v>967</v>
      </c>
      <c r="D147" s="40" t="s">
        <v>1263</v>
      </c>
      <c r="E147" s="58">
        <v>30000</v>
      </c>
      <c r="F147" s="58">
        <v>30000</v>
      </c>
      <c r="G147" s="58">
        <v>30000</v>
      </c>
      <c r="H147" s="58">
        <v>30000</v>
      </c>
      <c r="I147" s="53" t="s">
        <v>1267</v>
      </c>
      <c r="J147" s="30" t="s">
        <v>1264</v>
      </c>
      <c r="K147" s="11" t="s">
        <v>1269</v>
      </c>
    </row>
    <row r="148" spans="1:11" ht="20.100000000000001" customHeight="1">
      <c r="A148" s="30"/>
      <c r="B148" s="30" t="s">
        <v>1259</v>
      </c>
      <c r="C148" s="30" t="s">
        <v>1261</v>
      </c>
      <c r="D148" s="30" t="s">
        <v>1260</v>
      </c>
      <c r="E148" s="31"/>
      <c r="F148" s="31"/>
      <c r="G148" s="32"/>
      <c r="H148" s="31"/>
      <c r="I148" s="16" t="s">
        <v>1268</v>
      </c>
      <c r="J148" s="30" t="s">
        <v>1265</v>
      </c>
      <c r="K148" s="11" t="s">
        <v>51</v>
      </c>
    </row>
    <row r="149" spans="1:11" ht="20.100000000000001" customHeight="1">
      <c r="A149" s="30"/>
      <c r="B149" s="30"/>
      <c r="C149" s="30" t="s">
        <v>1262</v>
      </c>
      <c r="D149" s="30"/>
      <c r="E149" s="42"/>
      <c r="F149" s="42"/>
      <c r="G149" s="30"/>
      <c r="H149" s="30"/>
      <c r="I149" s="53" t="s">
        <v>1266</v>
      </c>
      <c r="J149" s="30" t="s">
        <v>43</v>
      </c>
      <c r="K149" s="8"/>
    </row>
    <row r="150" spans="1:11" ht="20.100000000000001" customHeight="1">
      <c r="A150" s="30"/>
      <c r="B150" s="30"/>
      <c r="C150" s="30" t="s">
        <v>43</v>
      </c>
      <c r="D150" s="16"/>
      <c r="E150" s="42"/>
      <c r="F150" s="42"/>
      <c r="G150" s="30"/>
      <c r="H150" s="30"/>
      <c r="I150" s="30" t="s">
        <v>791</v>
      </c>
      <c r="J150" s="30"/>
      <c r="K150" s="8"/>
    </row>
    <row r="151" spans="1:11" ht="20.100000000000001" customHeight="1">
      <c r="A151" s="30"/>
      <c r="B151" s="30"/>
      <c r="C151" s="16"/>
      <c r="D151" s="16"/>
      <c r="E151" s="42"/>
      <c r="F151" s="42"/>
      <c r="G151" s="30"/>
      <c r="H151" s="30"/>
      <c r="I151" s="8"/>
      <c r="J151" s="30"/>
      <c r="K151" s="8"/>
    </row>
    <row r="152" spans="1:11" ht="20.100000000000001" customHeight="1">
      <c r="A152" s="8">
        <v>16</v>
      </c>
      <c r="B152" s="40" t="s">
        <v>1270</v>
      </c>
      <c r="C152" s="30" t="s">
        <v>1273</v>
      </c>
      <c r="D152" s="30" t="s">
        <v>1272</v>
      </c>
      <c r="E152" s="58">
        <v>50000</v>
      </c>
      <c r="F152" s="58">
        <v>50000</v>
      </c>
      <c r="G152" s="58">
        <v>50000</v>
      </c>
      <c r="H152" s="58">
        <v>50000</v>
      </c>
      <c r="I152" s="53" t="s">
        <v>1278</v>
      </c>
      <c r="J152" s="30" t="s">
        <v>1280</v>
      </c>
      <c r="K152" s="11" t="s">
        <v>1269</v>
      </c>
    </row>
    <row r="153" spans="1:11" ht="20.100000000000001" customHeight="1">
      <c r="A153" s="30"/>
      <c r="B153" s="30" t="s">
        <v>1271</v>
      </c>
      <c r="C153" s="30" t="s">
        <v>1274</v>
      </c>
      <c r="D153" s="30" t="s">
        <v>88</v>
      </c>
      <c r="E153" s="31"/>
      <c r="F153" s="31"/>
      <c r="G153" s="32"/>
      <c r="H153" s="31"/>
      <c r="I153" s="16" t="s">
        <v>1279</v>
      </c>
      <c r="J153" s="30" t="s">
        <v>1281</v>
      </c>
      <c r="K153" s="11" t="s">
        <v>51</v>
      </c>
    </row>
    <row r="154" spans="1:11" ht="20.100000000000001" customHeight="1">
      <c r="A154" s="30"/>
      <c r="B154" s="30"/>
      <c r="C154" s="30" t="s">
        <v>1275</v>
      </c>
      <c r="D154" s="30"/>
      <c r="E154" s="42"/>
      <c r="F154" s="42"/>
      <c r="G154" s="30"/>
      <c r="H154" s="30"/>
      <c r="I154" s="53" t="s">
        <v>641</v>
      </c>
      <c r="J154" s="30" t="s">
        <v>1282</v>
      </c>
      <c r="K154" s="8"/>
    </row>
    <row r="155" spans="1:11" ht="20.100000000000001" customHeight="1">
      <c r="A155" s="30"/>
      <c r="B155" s="30"/>
      <c r="C155" s="30" t="s">
        <v>1276</v>
      </c>
      <c r="D155" s="30"/>
      <c r="E155" s="42"/>
      <c r="F155" s="42"/>
      <c r="G155" s="30"/>
      <c r="H155" s="30"/>
      <c r="I155" s="30"/>
      <c r="J155" s="30"/>
      <c r="K155" s="8"/>
    </row>
    <row r="156" spans="1:11" ht="20.100000000000001" customHeight="1">
      <c r="A156" s="30"/>
      <c r="B156" s="30"/>
      <c r="C156" s="30" t="s">
        <v>1277</v>
      </c>
      <c r="D156" s="16"/>
      <c r="E156" s="42"/>
      <c r="F156" s="42"/>
      <c r="G156" s="30"/>
      <c r="H156" s="30"/>
      <c r="I156" s="53"/>
      <c r="J156" s="30"/>
      <c r="K156" s="8"/>
    </row>
    <row r="157" spans="1:11" ht="20.100000000000001" customHeight="1">
      <c r="A157" s="8"/>
      <c r="B157" s="40"/>
      <c r="C157" s="30"/>
      <c r="D157" s="16"/>
      <c r="E157" s="58"/>
      <c r="F157" s="58"/>
      <c r="G157" s="7"/>
      <c r="H157" s="7"/>
      <c r="I157" s="16"/>
      <c r="J157" s="30"/>
      <c r="K157" s="8"/>
    </row>
    <row r="158" spans="1:11" ht="20.100000000000001" customHeight="1">
      <c r="A158" s="30"/>
      <c r="B158" s="30"/>
      <c r="C158" s="30"/>
      <c r="D158" s="16"/>
      <c r="E158" s="31"/>
      <c r="F158" s="31"/>
      <c r="G158" s="7"/>
      <c r="H158" s="7"/>
      <c r="I158" s="53"/>
      <c r="J158" s="30"/>
      <c r="K158" s="8"/>
    </row>
    <row r="159" spans="1:11" ht="20.100000000000001" customHeight="1">
      <c r="A159" s="30"/>
      <c r="B159" s="30"/>
      <c r="C159" s="30"/>
      <c r="D159" s="16"/>
      <c r="E159" s="42"/>
      <c r="F159" s="42"/>
      <c r="G159" s="7"/>
      <c r="H159" s="7"/>
      <c r="I159" s="7"/>
      <c r="J159" s="30"/>
      <c r="K159" s="8"/>
    </row>
    <row r="160" spans="1:11" ht="20.100000000000001" customHeight="1">
      <c r="A160" s="125" t="s">
        <v>823</v>
      </c>
      <c r="B160" s="125" t="s">
        <v>1257</v>
      </c>
      <c r="C160" s="126" t="s">
        <v>847</v>
      </c>
      <c r="D160" s="126" t="s">
        <v>847</v>
      </c>
      <c r="E160" s="127">
        <f>E13+E18+E22+E39+E44+E48+E66+E72+E77+E93+E99+E120+E126+E131+E147+E152</f>
        <v>1615000</v>
      </c>
      <c r="F160" s="127">
        <f t="shared" ref="F160:H160" si="0">F13+F18+F22+F39+F44+F48+F66+F72+F77+F93+F99+F120+F126+F131+F147+F152</f>
        <v>1615000</v>
      </c>
      <c r="G160" s="127">
        <f t="shared" si="0"/>
        <v>1615000</v>
      </c>
      <c r="H160" s="127">
        <f t="shared" si="0"/>
        <v>1615000</v>
      </c>
      <c r="I160" s="126" t="s">
        <v>847</v>
      </c>
      <c r="J160" s="126" t="s">
        <v>847</v>
      </c>
      <c r="K160" s="126" t="s">
        <v>847</v>
      </c>
    </row>
    <row r="161" spans="1:11" ht="20.100000000000001" customHeight="1">
      <c r="A161" s="163">
        <v>97</v>
      </c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</row>
    <row r="162" spans="1:11" ht="20.100000000000001" customHeight="1">
      <c r="A162" s="158" t="s">
        <v>87</v>
      </c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</row>
    <row r="163" spans="1:11" ht="20.100000000000001" customHeight="1">
      <c r="A163" s="158" t="s">
        <v>808</v>
      </c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</row>
    <row r="164" spans="1:11" ht="20.100000000000001" customHeight="1">
      <c r="A164" s="158" t="s">
        <v>809</v>
      </c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</row>
    <row r="165" spans="1:11" ht="20.100000000000001" customHeight="1">
      <c r="A165" s="158" t="s">
        <v>88</v>
      </c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</row>
    <row r="166" spans="1:11" ht="20.100000000000001" customHeight="1">
      <c r="A166" s="159" t="s">
        <v>953</v>
      </c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</row>
    <row r="167" spans="1:11" ht="20.100000000000001" customHeight="1">
      <c r="A167" s="159" t="s">
        <v>955</v>
      </c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</row>
    <row r="168" spans="1:11" ht="20.100000000000001" customHeight="1">
      <c r="A168" s="12" t="s">
        <v>544</v>
      </c>
      <c r="B168" s="12"/>
      <c r="C168" s="12"/>
      <c r="D168" s="12"/>
      <c r="E168" s="156"/>
      <c r="F168" s="122"/>
      <c r="G168" s="122"/>
      <c r="H168" s="122"/>
      <c r="I168" s="122" t="s">
        <v>136</v>
      </c>
      <c r="J168" s="122"/>
      <c r="K168" s="12"/>
    </row>
    <row r="169" spans="1:11" ht="20.100000000000001" customHeight="1">
      <c r="A169" s="12" t="s">
        <v>977</v>
      </c>
      <c r="B169" s="18"/>
      <c r="C169" s="18"/>
      <c r="D169" s="18"/>
      <c r="E169" s="122"/>
      <c r="F169" s="122"/>
      <c r="G169" s="122"/>
      <c r="H169" s="122"/>
      <c r="I169" s="122"/>
      <c r="J169" s="122"/>
      <c r="K169" s="12"/>
    </row>
    <row r="170" spans="1:11" ht="20.100000000000001" customHeight="1">
      <c r="A170" s="19"/>
      <c r="B170" s="20"/>
      <c r="C170" s="21"/>
      <c r="D170" s="20" t="s">
        <v>55</v>
      </c>
      <c r="E170" s="160" t="s">
        <v>218</v>
      </c>
      <c r="F170" s="161"/>
      <c r="G170" s="161"/>
      <c r="H170" s="162"/>
      <c r="I170" s="22" t="s">
        <v>215</v>
      </c>
      <c r="J170" s="23" t="s">
        <v>57</v>
      </c>
      <c r="K170" s="23" t="s">
        <v>59</v>
      </c>
    </row>
    <row r="171" spans="1:11" ht="20.100000000000001" customHeight="1">
      <c r="A171" s="20" t="s">
        <v>96</v>
      </c>
      <c r="B171" s="20" t="s">
        <v>213</v>
      </c>
      <c r="C171" s="20" t="s">
        <v>54</v>
      </c>
      <c r="D171" s="20" t="s">
        <v>214</v>
      </c>
      <c r="E171" s="24">
        <v>2561</v>
      </c>
      <c r="F171" s="23">
        <v>2562</v>
      </c>
      <c r="G171" s="23">
        <v>2563</v>
      </c>
      <c r="H171" s="25">
        <v>2564</v>
      </c>
      <c r="I171" s="25" t="s">
        <v>216</v>
      </c>
      <c r="J171" s="20" t="s">
        <v>58</v>
      </c>
      <c r="K171" s="25" t="s">
        <v>812</v>
      </c>
    </row>
    <row r="172" spans="1:11" ht="20.100000000000001" customHeight="1">
      <c r="A172" s="26"/>
      <c r="B172" s="26"/>
      <c r="C172" s="26"/>
      <c r="D172" s="26"/>
      <c r="E172" s="27" t="s">
        <v>56</v>
      </c>
      <c r="F172" s="28" t="s">
        <v>56</v>
      </c>
      <c r="G172" s="28" t="s">
        <v>56</v>
      </c>
      <c r="H172" s="28" t="s">
        <v>56</v>
      </c>
      <c r="I172" s="28"/>
      <c r="J172" s="29"/>
      <c r="K172" s="9"/>
    </row>
    <row r="173" spans="1:11" ht="20.100000000000001" customHeight="1">
      <c r="A173" s="8">
        <v>1</v>
      </c>
      <c r="B173" s="30" t="s">
        <v>972</v>
      </c>
      <c r="C173" s="30" t="s">
        <v>579</v>
      </c>
      <c r="D173" s="30" t="s">
        <v>95</v>
      </c>
      <c r="E173" s="58">
        <v>100000</v>
      </c>
      <c r="F173" s="58">
        <v>100000</v>
      </c>
      <c r="G173" s="7">
        <v>100000</v>
      </c>
      <c r="H173" s="7">
        <v>100000</v>
      </c>
      <c r="I173" s="16" t="s">
        <v>623</v>
      </c>
      <c r="J173" s="30" t="s">
        <v>585</v>
      </c>
      <c r="K173" s="11" t="s">
        <v>13</v>
      </c>
    </row>
    <row r="174" spans="1:11" ht="20.100000000000001" customHeight="1">
      <c r="A174" s="30"/>
      <c r="B174" s="30" t="s">
        <v>973</v>
      </c>
      <c r="C174" s="30" t="s">
        <v>580</v>
      </c>
      <c r="D174" s="30"/>
      <c r="E174" s="31"/>
      <c r="F174" s="31"/>
      <c r="G174" s="32"/>
      <c r="H174" s="31"/>
      <c r="I174" s="16" t="s">
        <v>641</v>
      </c>
      <c r="J174" s="30" t="s">
        <v>586</v>
      </c>
      <c r="K174" s="49" t="s">
        <v>51</v>
      </c>
    </row>
    <row r="175" spans="1:11" ht="20.100000000000001" customHeight="1">
      <c r="A175" s="30"/>
      <c r="B175" s="30"/>
      <c r="C175" s="30" t="s">
        <v>581</v>
      </c>
      <c r="D175" s="30"/>
      <c r="E175" s="42"/>
      <c r="F175" s="42"/>
      <c r="G175" s="30"/>
      <c r="H175" s="30"/>
      <c r="I175" s="8"/>
      <c r="J175" s="30" t="s">
        <v>587</v>
      </c>
      <c r="K175" s="11"/>
    </row>
    <row r="176" spans="1:11" ht="20.100000000000001" customHeight="1">
      <c r="A176" s="30"/>
      <c r="B176" s="30"/>
      <c r="C176" s="41"/>
      <c r="D176" s="30"/>
      <c r="E176" s="30"/>
      <c r="F176" s="30"/>
      <c r="G176" s="30"/>
      <c r="H176" s="30"/>
      <c r="I176" s="8"/>
      <c r="J176" s="30" t="s">
        <v>588</v>
      </c>
      <c r="K176" s="11"/>
    </row>
    <row r="177" spans="1:11" ht="20.100000000000001" customHeight="1">
      <c r="A177" s="30"/>
      <c r="B177" s="30"/>
      <c r="C177" s="41"/>
      <c r="D177" s="30"/>
      <c r="E177" s="8"/>
      <c r="F177" s="8"/>
      <c r="G177" s="8"/>
      <c r="H177" s="8"/>
      <c r="I177" s="8"/>
      <c r="J177" s="8"/>
      <c r="K177" s="11"/>
    </row>
    <row r="178" spans="1:11" ht="20.100000000000001" customHeight="1">
      <c r="A178" s="8">
        <v>2</v>
      </c>
      <c r="B178" s="30" t="s">
        <v>1151</v>
      </c>
      <c r="C178" s="30" t="s">
        <v>582</v>
      </c>
      <c r="D178" s="30" t="s">
        <v>577</v>
      </c>
      <c r="E178" s="58">
        <v>300000</v>
      </c>
      <c r="F178" s="58">
        <v>300000</v>
      </c>
      <c r="G178" s="7">
        <v>300000</v>
      </c>
      <c r="H178" s="7">
        <v>300000</v>
      </c>
      <c r="I178" s="16" t="s">
        <v>623</v>
      </c>
      <c r="J178" s="30" t="s">
        <v>577</v>
      </c>
      <c r="K178" s="11" t="s">
        <v>13</v>
      </c>
    </row>
    <row r="179" spans="1:11" ht="20.100000000000001" customHeight="1">
      <c r="A179" s="30"/>
      <c r="B179" s="30" t="s">
        <v>1152</v>
      </c>
      <c r="C179" s="30" t="s">
        <v>583</v>
      </c>
      <c r="D179" s="30" t="s">
        <v>578</v>
      </c>
      <c r="E179" s="31"/>
      <c r="F179" s="31"/>
      <c r="G179" s="32"/>
      <c r="H179" s="31"/>
      <c r="I179" s="16" t="s">
        <v>641</v>
      </c>
      <c r="J179" s="30" t="s">
        <v>978</v>
      </c>
      <c r="K179" s="49" t="s">
        <v>51</v>
      </c>
    </row>
    <row r="180" spans="1:11" ht="20.100000000000001" customHeight="1">
      <c r="A180" s="30"/>
      <c r="B180" s="30" t="s">
        <v>1153</v>
      </c>
      <c r="C180" s="30" t="s">
        <v>584</v>
      </c>
      <c r="D180" s="30"/>
      <c r="E180" s="42"/>
      <c r="F180" s="42"/>
      <c r="G180" s="30"/>
      <c r="H180" s="30"/>
      <c r="I180" s="8"/>
      <c r="J180" s="30" t="s">
        <v>979</v>
      </c>
      <c r="K180" s="11"/>
    </row>
    <row r="181" spans="1:11" ht="20.100000000000001" customHeight="1">
      <c r="A181" s="30"/>
      <c r="B181" s="42"/>
      <c r="C181" s="30"/>
      <c r="D181" s="41"/>
      <c r="E181" s="42"/>
      <c r="F181" s="42"/>
      <c r="G181" s="30"/>
      <c r="H181" s="30"/>
      <c r="I181" s="8"/>
      <c r="J181" s="30" t="s">
        <v>980</v>
      </c>
      <c r="K181" s="11"/>
    </row>
    <row r="182" spans="1:11" ht="20.100000000000001" customHeight="1">
      <c r="A182" s="8"/>
      <c r="B182" s="30"/>
      <c r="C182" s="30"/>
      <c r="D182" s="30"/>
      <c r="E182" s="58"/>
      <c r="F182" s="58"/>
      <c r="G182" s="58"/>
      <c r="H182" s="58"/>
      <c r="I182" s="16"/>
      <c r="J182" s="30"/>
      <c r="K182" s="11"/>
    </row>
    <row r="183" spans="1:11" ht="20.100000000000001" customHeight="1">
      <c r="A183" s="8">
        <v>3</v>
      </c>
      <c r="B183" s="30" t="s">
        <v>795</v>
      </c>
      <c r="C183" s="30" t="s">
        <v>797</v>
      </c>
      <c r="D183" s="30" t="s">
        <v>798</v>
      </c>
      <c r="E183" s="58">
        <v>20000</v>
      </c>
      <c r="F183" s="58">
        <v>20000</v>
      </c>
      <c r="G183" s="58">
        <v>20000</v>
      </c>
      <c r="H183" s="58">
        <v>20000</v>
      </c>
      <c r="I183" s="16" t="s">
        <v>609</v>
      </c>
      <c r="J183" s="30" t="s">
        <v>981</v>
      </c>
      <c r="K183" s="11" t="s">
        <v>13</v>
      </c>
    </row>
    <row r="184" spans="1:11" ht="20.100000000000001" customHeight="1">
      <c r="A184" s="30"/>
      <c r="B184" s="30" t="s">
        <v>796</v>
      </c>
      <c r="C184" s="30" t="s">
        <v>590</v>
      </c>
      <c r="D184" s="30" t="s">
        <v>88</v>
      </c>
      <c r="E184" s="31"/>
      <c r="F184" s="31"/>
      <c r="G184" s="32"/>
      <c r="H184" s="31"/>
      <c r="I184" s="16" t="s">
        <v>685</v>
      </c>
      <c r="J184" s="30" t="s">
        <v>982</v>
      </c>
      <c r="K184" s="11" t="s">
        <v>0</v>
      </c>
    </row>
    <row r="185" spans="1:11" ht="20.100000000000001" customHeight="1">
      <c r="A185" s="30"/>
      <c r="B185" s="30" t="s">
        <v>52</v>
      </c>
      <c r="C185" s="30"/>
      <c r="D185" s="30"/>
      <c r="E185" s="42"/>
      <c r="F185" s="42"/>
      <c r="G185" s="30"/>
      <c r="H185" s="30"/>
      <c r="I185" s="8"/>
      <c r="J185" s="30" t="s">
        <v>983</v>
      </c>
      <c r="K185" s="11"/>
    </row>
    <row r="186" spans="1:11" ht="20.100000000000001" customHeight="1">
      <c r="A186" s="9"/>
      <c r="B186" s="57"/>
      <c r="C186" s="33"/>
      <c r="D186" s="76"/>
      <c r="E186" s="97"/>
      <c r="F186" s="97"/>
      <c r="G186" s="35"/>
      <c r="H186" s="33"/>
      <c r="I186" s="9"/>
      <c r="J186" s="4" t="s">
        <v>984</v>
      </c>
      <c r="K186" s="4"/>
    </row>
    <row r="187" spans="1:11" ht="20.100000000000001" customHeight="1">
      <c r="A187" s="163">
        <v>98</v>
      </c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</row>
    <row r="188" spans="1:11" ht="20.100000000000001" customHeight="1">
      <c r="A188" s="158" t="s">
        <v>87</v>
      </c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</row>
    <row r="189" spans="1:11" ht="20.100000000000001" customHeight="1">
      <c r="A189" s="158" t="s">
        <v>808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</row>
    <row r="190" spans="1:11" ht="20.100000000000001" customHeight="1">
      <c r="A190" s="158" t="s">
        <v>809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</row>
    <row r="191" spans="1:11" ht="20.100000000000001" customHeight="1">
      <c r="A191" s="158" t="s">
        <v>88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</row>
    <row r="192" spans="1:11" ht="20.100000000000001" customHeight="1">
      <c r="A192" s="159" t="s">
        <v>953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</row>
    <row r="193" spans="1:11" ht="20.100000000000001" customHeight="1">
      <c r="A193" s="159" t="s">
        <v>955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</row>
    <row r="194" spans="1:11" ht="20.100000000000001" customHeight="1">
      <c r="A194" s="12" t="s">
        <v>544</v>
      </c>
      <c r="B194" s="12"/>
      <c r="C194" s="12"/>
      <c r="D194" s="12"/>
      <c r="E194" s="122"/>
      <c r="F194" s="122"/>
      <c r="G194" s="122"/>
      <c r="H194" s="122"/>
      <c r="I194" s="122" t="s">
        <v>136</v>
      </c>
      <c r="J194" s="122"/>
      <c r="K194" s="12"/>
    </row>
    <row r="195" spans="1:11" ht="20.100000000000001" customHeight="1">
      <c r="A195" s="12" t="s">
        <v>977</v>
      </c>
      <c r="B195" s="18"/>
      <c r="C195" s="18"/>
      <c r="D195" s="18"/>
      <c r="E195" s="122"/>
      <c r="F195" s="122"/>
      <c r="G195" s="122"/>
      <c r="H195" s="122"/>
      <c r="I195" s="122"/>
      <c r="J195" s="122"/>
      <c r="K195" s="12"/>
    </row>
    <row r="196" spans="1:11" ht="20.100000000000001" customHeight="1">
      <c r="A196" s="19"/>
      <c r="B196" s="20"/>
      <c r="C196" s="21"/>
      <c r="D196" s="20" t="s">
        <v>55</v>
      </c>
      <c r="E196" s="160" t="s">
        <v>218</v>
      </c>
      <c r="F196" s="161"/>
      <c r="G196" s="161"/>
      <c r="H196" s="162"/>
      <c r="I196" s="22" t="s">
        <v>215</v>
      </c>
      <c r="J196" s="23" t="s">
        <v>57</v>
      </c>
      <c r="K196" s="23" t="s">
        <v>59</v>
      </c>
    </row>
    <row r="197" spans="1:11" ht="20.100000000000001" customHeight="1">
      <c r="A197" s="20" t="s">
        <v>96</v>
      </c>
      <c r="B197" s="20" t="s">
        <v>213</v>
      </c>
      <c r="C197" s="20" t="s">
        <v>54</v>
      </c>
      <c r="D197" s="20" t="s">
        <v>214</v>
      </c>
      <c r="E197" s="24">
        <v>2561</v>
      </c>
      <c r="F197" s="23">
        <v>2562</v>
      </c>
      <c r="G197" s="23">
        <v>2563</v>
      </c>
      <c r="H197" s="25">
        <v>2564</v>
      </c>
      <c r="I197" s="25" t="s">
        <v>216</v>
      </c>
      <c r="J197" s="20" t="s">
        <v>58</v>
      </c>
      <c r="K197" s="25" t="s">
        <v>812</v>
      </c>
    </row>
    <row r="198" spans="1:11" ht="20.100000000000001" customHeight="1">
      <c r="A198" s="26"/>
      <c r="B198" s="26"/>
      <c r="C198" s="26"/>
      <c r="D198" s="26"/>
      <c r="E198" s="27" t="s">
        <v>56</v>
      </c>
      <c r="F198" s="28" t="s">
        <v>56</v>
      </c>
      <c r="G198" s="28" t="s">
        <v>56</v>
      </c>
      <c r="H198" s="28" t="s">
        <v>56</v>
      </c>
      <c r="I198" s="28"/>
      <c r="J198" s="29"/>
      <c r="K198" s="9"/>
    </row>
    <row r="199" spans="1:11" ht="20.100000000000001" customHeight="1">
      <c r="A199" s="8">
        <v>4</v>
      </c>
      <c r="B199" s="30" t="s">
        <v>594</v>
      </c>
      <c r="C199" s="30" t="s">
        <v>591</v>
      </c>
      <c r="D199" s="30" t="s">
        <v>95</v>
      </c>
      <c r="E199" s="58">
        <v>30000</v>
      </c>
      <c r="F199" s="58">
        <v>30000</v>
      </c>
      <c r="G199" s="7">
        <v>30000</v>
      </c>
      <c r="H199" s="7">
        <v>30000</v>
      </c>
      <c r="I199" s="16" t="s">
        <v>623</v>
      </c>
      <c r="J199" s="16" t="s">
        <v>806</v>
      </c>
      <c r="K199" s="11" t="s">
        <v>13</v>
      </c>
    </row>
    <row r="200" spans="1:11" ht="20.100000000000001" customHeight="1">
      <c r="A200" s="30"/>
      <c r="B200" s="30" t="s">
        <v>802</v>
      </c>
      <c r="C200" s="30" t="s">
        <v>803</v>
      </c>
      <c r="D200" s="30" t="s">
        <v>36</v>
      </c>
      <c r="E200" s="31"/>
      <c r="F200" s="31"/>
      <c r="G200" s="32"/>
      <c r="H200" s="31"/>
      <c r="I200" s="16" t="s">
        <v>641</v>
      </c>
      <c r="J200" s="30" t="s">
        <v>802</v>
      </c>
      <c r="K200" s="49" t="s">
        <v>51</v>
      </c>
    </row>
    <row r="201" spans="1:11" ht="20.100000000000001" customHeight="1">
      <c r="A201" s="30"/>
      <c r="B201" s="30" t="s">
        <v>799</v>
      </c>
      <c r="C201" s="30" t="s">
        <v>804</v>
      </c>
      <c r="D201" s="30"/>
      <c r="E201" s="42"/>
      <c r="F201" s="42"/>
      <c r="G201" s="7"/>
      <c r="H201" s="30"/>
      <c r="I201" s="8"/>
      <c r="J201" s="30" t="s">
        <v>799</v>
      </c>
      <c r="K201" s="15"/>
    </row>
    <row r="202" spans="1:11" ht="20.100000000000001" customHeight="1">
      <c r="A202" s="8"/>
      <c r="B202" s="40" t="s">
        <v>800</v>
      </c>
      <c r="C202" s="30" t="s">
        <v>805</v>
      </c>
      <c r="D202" s="30"/>
      <c r="E202" s="96"/>
      <c r="F202" s="96"/>
      <c r="G202" s="7"/>
      <c r="H202" s="30"/>
      <c r="I202" s="8"/>
      <c r="J202" s="30" t="s">
        <v>807</v>
      </c>
      <c r="K202" s="8"/>
    </row>
    <row r="203" spans="1:11" ht="20.100000000000001" customHeight="1">
      <c r="A203" s="8"/>
      <c r="B203" s="41" t="s">
        <v>801</v>
      </c>
      <c r="C203" s="30"/>
      <c r="D203" s="52"/>
      <c r="E203" s="96"/>
      <c r="F203" s="96"/>
      <c r="G203" s="7"/>
      <c r="H203" s="30"/>
      <c r="I203" s="8"/>
      <c r="J203" s="3" t="s">
        <v>22</v>
      </c>
      <c r="K203" s="3"/>
    </row>
    <row r="204" spans="1:11" ht="20.100000000000001" customHeight="1">
      <c r="A204" s="8"/>
      <c r="B204" s="30"/>
      <c r="C204" s="30"/>
      <c r="D204" s="30"/>
      <c r="E204" s="58"/>
      <c r="F204" s="58"/>
      <c r="G204" s="7"/>
      <c r="H204" s="7"/>
      <c r="I204" s="8"/>
      <c r="J204" s="30"/>
      <c r="K204" s="71"/>
    </row>
    <row r="205" spans="1:11" ht="20.100000000000001" customHeight="1">
      <c r="A205" s="8"/>
      <c r="B205" s="30"/>
      <c r="C205" s="30"/>
      <c r="D205" s="30"/>
      <c r="E205" s="58"/>
      <c r="F205" s="58"/>
      <c r="G205" s="58"/>
      <c r="H205" s="58"/>
      <c r="I205" s="16"/>
      <c r="J205" s="30"/>
      <c r="K205" s="11"/>
    </row>
    <row r="206" spans="1:11" ht="20.100000000000001" customHeight="1">
      <c r="A206" s="30"/>
      <c r="B206" s="30"/>
      <c r="C206" s="30"/>
      <c r="D206" s="30"/>
      <c r="E206" s="31"/>
      <c r="F206" s="31"/>
      <c r="G206" s="32"/>
      <c r="H206" s="31"/>
      <c r="I206" s="16"/>
      <c r="J206" s="30"/>
      <c r="K206" s="11"/>
    </row>
    <row r="207" spans="1:11" ht="20.100000000000001" customHeight="1">
      <c r="A207" s="8"/>
      <c r="B207" s="30"/>
      <c r="C207" s="30"/>
      <c r="D207" s="30"/>
      <c r="E207" s="58"/>
      <c r="F207" s="58"/>
      <c r="G207" s="7"/>
      <c r="H207" s="7"/>
      <c r="I207" s="8"/>
      <c r="J207" s="30"/>
      <c r="K207" s="11"/>
    </row>
    <row r="208" spans="1:11" ht="20.100000000000001" customHeight="1">
      <c r="A208" s="8"/>
      <c r="B208" s="30"/>
      <c r="C208" s="30"/>
      <c r="D208" s="30"/>
      <c r="E208" s="58"/>
      <c r="F208" s="58"/>
      <c r="G208" s="7"/>
      <c r="H208" s="7"/>
      <c r="I208" s="16"/>
      <c r="J208" s="16"/>
      <c r="K208" s="11"/>
    </row>
    <row r="209" spans="1:11" ht="20.100000000000001" customHeight="1">
      <c r="A209" s="30"/>
      <c r="B209" s="30"/>
      <c r="C209" s="30"/>
      <c r="D209" s="30"/>
      <c r="E209" s="31"/>
      <c r="F209" s="31"/>
      <c r="G209" s="32"/>
      <c r="H209" s="31"/>
      <c r="I209" s="16"/>
      <c r="J209" s="30"/>
      <c r="K209" s="49"/>
    </row>
    <row r="210" spans="1:11" ht="20.100000000000001" customHeight="1">
      <c r="A210" s="30"/>
      <c r="B210" s="30"/>
      <c r="C210" s="30"/>
      <c r="D210" s="30"/>
      <c r="E210" s="42"/>
      <c r="F210" s="42"/>
      <c r="G210" s="7"/>
      <c r="H210" s="30"/>
      <c r="I210" s="8"/>
      <c r="J210" s="30"/>
      <c r="K210" s="15"/>
    </row>
    <row r="211" spans="1:11" ht="20.100000000000001" customHeight="1">
      <c r="A211" s="8"/>
      <c r="B211" s="40"/>
      <c r="C211" s="30"/>
      <c r="D211" s="30"/>
      <c r="E211" s="96"/>
      <c r="F211" s="96"/>
      <c r="G211" s="7"/>
      <c r="H211" s="30"/>
      <c r="I211" s="8"/>
      <c r="J211" s="30"/>
      <c r="K211" s="8"/>
    </row>
    <row r="212" spans="1:11" ht="20.100000000000001" customHeight="1">
      <c r="A212" s="125" t="s">
        <v>823</v>
      </c>
      <c r="B212" s="125" t="s">
        <v>985</v>
      </c>
      <c r="C212" s="126" t="s">
        <v>847</v>
      </c>
      <c r="D212" s="126" t="s">
        <v>847</v>
      </c>
      <c r="E212" s="127">
        <f>E173+E178+E183+E199</f>
        <v>450000</v>
      </c>
      <c r="F212" s="127">
        <f t="shared" ref="F212:H212" si="1">F173+F178+F183+F199</f>
        <v>450000</v>
      </c>
      <c r="G212" s="127">
        <f t="shared" si="1"/>
        <v>450000</v>
      </c>
      <c r="H212" s="127">
        <f t="shared" si="1"/>
        <v>450000</v>
      </c>
      <c r="I212" s="126" t="s">
        <v>847</v>
      </c>
      <c r="J212" s="126" t="s">
        <v>847</v>
      </c>
      <c r="K212" s="126" t="s">
        <v>847</v>
      </c>
    </row>
    <row r="213" spans="1:11" ht="20.100000000000001" customHeight="1">
      <c r="A213" s="163">
        <v>99</v>
      </c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</row>
    <row r="214" spans="1:11" ht="20.100000000000001" customHeight="1">
      <c r="A214" s="158" t="s">
        <v>87</v>
      </c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</row>
    <row r="215" spans="1:11" ht="20.100000000000001" customHeight="1">
      <c r="A215" s="158" t="s">
        <v>808</v>
      </c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</row>
    <row r="216" spans="1:11" ht="20.100000000000001" customHeight="1">
      <c r="A216" s="158" t="s">
        <v>809</v>
      </c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</row>
    <row r="217" spans="1:11" ht="20.100000000000001" customHeight="1">
      <c r="A217" s="158" t="s">
        <v>88</v>
      </c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</row>
    <row r="218" spans="1:11" ht="20.100000000000001" customHeight="1">
      <c r="A218" s="159" t="s">
        <v>953</v>
      </c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</row>
    <row r="219" spans="1:11" ht="20.100000000000001" customHeight="1">
      <c r="A219" s="159" t="s">
        <v>955</v>
      </c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</row>
    <row r="220" spans="1:11" ht="20.100000000000001" customHeight="1">
      <c r="A220" s="12" t="s">
        <v>544</v>
      </c>
      <c r="B220" s="12"/>
      <c r="C220" s="12"/>
      <c r="D220" s="12"/>
      <c r="E220" s="122"/>
      <c r="F220" s="122"/>
      <c r="G220" s="122"/>
      <c r="H220" s="122"/>
      <c r="I220" s="122" t="s">
        <v>136</v>
      </c>
      <c r="J220" s="122"/>
      <c r="K220" s="12"/>
    </row>
    <row r="221" spans="1:11" ht="20.100000000000001" customHeight="1">
      <c r="A221" s="12" t="s">
        <v>988</v>
      </c>
      <c r="B221" s="18"/>
      <c r="C221" s="18"/>
      <c r="D221" s="18"/>
      <c r="E221" s="122"/>
      <c r="F221" s="122"/>
      <c r="G221" s="122"/>
      <c r="H221" s="122"/>
      <c r="I221" s="122"/>
      <c r="J221" s="122"/>
      <c r="K221" s="12"/>
    </row>
    <row r="222" spans="1:11" ht="20.100000000000001" customHeight="1">
      <c r="A222" s="19"/>
      <c r="B222" s="20"/>
      <c r="C222" s="21"/>
      <c r="D222" s="20" t="s">
        <v>55</v>
      </c>
      <c r="E222" s="160" t="s">
        <v>218</v>
      </c>
      <c r="F222" s="161"/>
      <c r="G222" s="161"/>
      <c r="H222" s="162"/>
      <c r="I222" s="22" t="s">
        <v>215</v>
      </c>
      <c r="J222" s="23" t="s">
        <v>57</v>
      </c>
      <c r="K222" s="23" t="s">
        <v>59</v>
      </c>
    </row>
    <row r="223" spans="1:11" ht="20.100000000000001" customHeight="1">
      <c r="A223" s="20" t="s">
        <v>96</v>
      </c>
      <c r="B223" s="20" t="s">
        <v>213</v>
      </c>
      <c r="C223" s="20" t="s">
        <v>54</v>
      </c>
      <c r="D223" s="20" t="s">
        <v>214</v>
      </c>
      <c r="E223" s="24">
        <v>2561</v>
      </c>
      <c r="F223" s="23">
        <v>2562</v>
      </c>
      <c r="G223" s="23">
        <v>2563</v>
      </c>
      <c r="H223" s="25">
        <v>2564</v>
      </c>
      <c r="I223" s="25" t="s">
        <v>216</v>
      </c>
      <c r="J223" s="20" t="s">
        <v>58</v>
      </c>
      <c r="K223" s="25" t="s">
        <v>812</v>
      </c>
    </row>
    <row r="224" spans="1:11" ht="20.100000000000001" customHeight="1">
      <c r="A224" s="26"/>
      <c r="B224" s="26"/>
      <c r="C224" s="26"/>
      <c r="D224" s="26"/>
      <c r="E224" s="27" t="s">
        <v>56</v>
      </c>
      <c r="F224" s="28" t="s">
        <v>56</v>
      </c>
      <c r="G224" s="28" t="s">
        <v>56</v>
      </c>
      <c r="H224" s="28" t="s">
        <v>56</v>
      </c>
      <c r="I224" s="28"/>
      <c r="J224" s="29"/>
      <c r="K224" s="9"/>
    </row>
    <row r="225" spans="1:11" ht="20.100000000000001" customHeight="1">
      <c r="A225" s="8">
        <v>1</v>
      </c>
      <c r="B225" s="30" t="s">
        <v>593</v>
      </c>
      <c r="C225" s="30" t="s">
        <v>94</v>
      </c>
      <c r="D225" s="30" t="s">
        <v>589</v>
      </c>
      <c r="E225" s="58">
        <v>50000</v>
      </c>
      <c r="F225" s="58">
        <v>50000</v>
      </c>
      <c r="G225" s="7">
        <v>50000</v>
      </c>
      <c r="H225" s="7">
        <v>50000</v>
      </c>
      <c r="I225" s="53" t="s">
        <v>647</v>
      </c>
      <c r="J225" s="30" t="s">
        <v>597</v>
      </c>
      <c r="K225" s="74" t="s">
        <v>13</v>
      </c>
    </row>
    <row r="226" spans="1:11" ht="20.100000000000001" customHeight="1">
      <c r="A226" s="30"/>
      <c r="B226" s="30" t="s">
        <v>684</v>
      </c>
      <c r="C226" s="30" t="s">
        <v>595</v>
      </c>
      <c r="D226" s="30" t="s">
        <v>88</v>
      </c>
      <c r="E226" s="31"/>
      <c r="F226" s="31"/>
      <c r="G226" s="32"/>
      <c r="H226" s="31"/>
      <c r="I226" s="16" t="s">
        <v>589</v>
      </c>
      <c r="J226" s="16" t="s">
        <v>598</v>
      </c>
      <c r="K226" s="49" t="s">
        <v>51</v>
      </c>
    </row>
    <row r="227" spans="1:11" ht="20.100000000000001" customHeight="1">
      <c r="A227" s="30"/>
      <c r="B227" s="42" t="s">
        <v>36</v>
      </c>
      <c r="C227" s="30" t="s">
        <v>596</v>
      </c>
      <c r="D227" s="41"/>
      <c r="E227" s="42"/>
      <c r="F227" s="42"/>
      <c r="G227" s="30"/>
      <c r="H227" s="30"/>
      <c r="I227" s="16" t="s">
        <v>52</v>
      </c>
      <c r="J227" s="16" t="s">
        <v>599</v>
      </c>
      <c r="K227" s="11"/>
    </row>
    <row r="228" spans="1:11" ht="20.100000000000001" customHeight="1">
      <c r="A228" s="30"/>
      <c r="B228" s="30"/>
      <c r="C228" s="30"/>
      <c r="D228" s="30"/>
      <c r="E228" s="58"/>
      <c r="F228" s="58"/>
      <c r="G228" s="7"/>
      <c r="H228" s="7"/>
      <c r="I228" s="8"/>
      <c r="J228" s="30" t="s">
        <v>600</v>
      </c>
      <c r="K228" s="11"/>
    </row>
    <row r="229" spans="1:11" ht="20.100000000000001" customHeight="1">
      <c r="A229" s="30"/>
      <c r="B229" s="30"/>
      <c r="C229" s="30"/>
      <c r="D229" s="30"/>
      <c r="E229" s="42"/>
      <c r="F229" s="42"/>
      <c r="G229" s="30"/>
      <c r="H229" s="30"/>
      <c r="I229" s="8"/>
      <c r="J229" s="30"/>
      <c r="K229" s="8"/>
    </row>
    <row r="230" spans="1:11" ht="20.100000000000001" customHeight="1">
      <c r="A230" s="8"/>
      <c r="B230" s="30"/>
      <c r="C230" s="30"/>
      <c r="D230" s="30"/>
      <c r="E230" s="91"/>
      <c r="F230" s="93"/>
      <c r="G230" s="8"/>
      <c r="H230" s="8"/>
      <c r="I230" s="8"/>
      <c r="J230" s="30"/>
      <c r="K230" s="8"/>
    </row>
    <row r="231" spans="1:11" ht="20.100000000000001" customHeight="1">
      <c r="A231" s="8"/>
      <c r="B231" s="40"/>
      <c r="C231" s="30"/>
      <c r="D231" s="30"/>
      <c r="E231" s="58"/>
      <c r="F231" s="58"/>
      <c r="G231" s="7"/>
      <c r="H231" s="7"/>
      <c r="I231" s="16"/>
      <c r="J231" s="30"/>
      <c r="K231" s="15"/>
    </row>
    <row r="232" spans="1:11" ht="20.100000000000001" customHeight="1">
      <c r="A232" s="30"/>
      <c r="B232" s="30"/>
      <c r="C232" s="30"/>
      <c r="D232" s="30"/>
      <c r="E232" s="31"/>
      <c r="F232" s="31"/>
      <c r="G232" s="7"/>
      <c r="H232" s="7"/>
      <c r="I232" s="16"/>
      <c r="J232" s="30"/>
      <c r="K232" s="15"/>
    </row>
    <row r="233" spans="1:11" ht="20.100000000000001" customHeight="1">
      <c r="A233" s="30"/>
      <c r="B233" s="30"/>
      <c r="C233" s="30"/>
      <c r="D233" s="30"/>
      <c r="E233" s="42"/>
      <c r="F233" s="42"/>
      <c r="G233" s="32"/>
      <c r="H233" s="31"/>
      <c r="I233" s="8"/>
      <c r="J233" s="30"/>
      <c r="K233" s="15"/>
    </row>
    <row r="234" spans="1:11" ht="20.100000000000001" customHeight="1">
      <c r="A234" s="30"/>
      <c r="B234" s="30"/>
      <c r="C234" s="30"/>
      <c r="D234" s="30"/>
      <c r="E234" s="42"/>
      <c r="F234" s="42"/>
      <c r="G234" s="30"/>
      <c r="H234" s="30"/>
      <c r="I234" s="8"/>
      <c r="J234" s="30"/>
      <c r="K234" s="11"/>
    </row>
    <row r="235" spans="1:11" ht="20.100000000000001" customHeight="1">
      <c r="A235" s="30"/>
      <c r="B235" s="30"/>
      <c r="C235" s="30"/>
      <c r="D235" s="30"/>
      <c r="E235" s="31"/>
      <c r="F235" s="31"/>
      <c r="G235" s="32"/>
      <c r="H235" s="31"/>
      <c r="I235" s="8"/>
      <c r="J235" s="30"/>
      <c r="K235" s="49"/>
    </row>
    <row r="236" spans="1:11" ht="20.100000000000001" customHeight="1">
      <c r="A236" s="30"/>
      <c r="B236" s="30"/>
      <c r="C236" s="30"/>
      <c r="D236" s="30"/>
      <c r="E236" s="42"/>
      <c r="F236" s="42"/>
      <c r="G236" s="7"/>
      <c r="H236" s="30"/>
      <c r="I236" s="8"/>
      <c r="J236" s="30"/>
      <c r="K236" s="15"/>
    </row>
    <row r="237" spans="1:11" ht="20.100000000000001" customHeight="1">
      <c r="A237" s="8"/>
      <c r="B237" s="40"/>
      <c r="C237" s="30"/>
      <c r="D237" s="30"/>
      <c r="E237" s="96"/>
      <c r="F237" s="96"/>
      <c r="G237" s="7"/>
      <c r="H237" s="30"/>
      <c r="I237" s="8"/>
      <c r="J237" s="30"/>
      <c r="K237" s="8"/>
    </row>
    <row r="238" spans="1:11" ht="20.100000000000001" customHeight="1">
      <c r="A238" s="125" t="s">
        <v>823</v>
      </c>
      <c r="B238" s="125" t="s">
        <v>935</v>
      </c>
      <c r="C238" s="126" t="s">
        <v>847</v>
      </c>
      <c r="D238" s="126" t="s">
        <v>847</v>
      </c>
      <c r="E238" s="127">
        <f>SUM(E225:E237)</f>
        <v>50000</v>
      </c>
      <c r="F238" s="127">
        <f t="shared" ref="F238:H238" si="2">SUM(F225:F237)</f>
        <v>50000</v>
      </c>
      <c r="G238" s="127">
        <f t="shared" si="2"/>
        <v>50000</v>
      </c>
      <c r="H238" s="127">
        <f t="shared" si="2"/>
        <v>50000</v>
      </c>
      <c r="I238" s="126" t="s">
        <v>847</v>
      </c>
      <c r="J238" s="126" t="s">
        <v>847</v>
      </c>
      <c r="K238" s="126" t="s">
        <v>847</v>
      </c>
    </row>
  </sheetData>
  <mergeCells count="72">
    <mergeCell ref="A219:K219"/>
    <mergeCell ref="E222:H222"/>
    <mergeCell ref="A213:K213"/>
    <mergeCell ref="A214:K214"/>
    <mergeCell ref="A216:K216"/>
    <mergeCell ref="A217:K217"/>
    <mergeCell ref="A218:K218"/>
    <mergeCell ref="A215:K215"/>
    <mergeCell ref="A190:K190"/>
    <mergeCell ref="A191:K191"/>
    <mergeCell ref="A192:K192"/>
    <mergeCell ref="A193:K193"/>
    <mergeCell ref="E196:H196"/>
    <mergeCell ref="A166:K166"/>
    <mergeCell ref="A167:K167"/>
    <mergeCell ref="E170:H170"/>
    <mergeCell ref="A187:K187"/>
    <mergeCell ref="A188:K188"/>
    <mergeCell ref="E144:H144"/>
    <mergeCell ref="A161:K161"/>
    <mergeCell ref="A162:K162"/>
    <mergeCell ref="A164:K164"/>
    <mergeCell ref="A165:K165"/>
    <mergeCell ref="A163:K163"/>
    <mergeCell ref="A7:K7"/>
    <mergeCell ref="A31:K31"/>
    <mergeCell ref="A32:K32"/>
    <mergeCell ref="A33:K33"/>
    <mergeCell ref="E36:H36"/>
    <mergeCell ref="E10:H10"/>
    <mergeCell ref="A27:K27"/>
    <mergeCell ref="A28:K28"/>
    <mergeCell ref="A30:K30"/>
    <mergeCell ref="A29:K29"/>
    <mergeCell ref="A4:K4"/>
    <mergeCell ref="A1:K1"/>
    <mergeCell ref="A2:K2"/>
    <mergeCell ref="A5:K5"/>
    <mergeCell ref="A6:K6"/>
    <mergeCell ref="A3:K3"/>
    <mergeCell ref="A86:K86"/>
    <mergeCell ref="A87:K87"/>
    <mergeCell ref="E90:H90"/>
    <mergeCell ref="A54:K54"/>
    <mergeCell ref="A56:K56"/>
    <mergeCell ref="A58:K58"/>
    <mergeCell ref="A59:K59"/>
    <mergeCell ref="A55:K55"/>
    <mergeCell ref="A60:K60"/>
    <mergeCell ref="E63:H63"/>
    <mergeCell ref="A85:K85"/>
    <mergeCell ref="A81:K81"/>
    <mergeCell ref="A82:K82"/>
    <mergeCell ref="A84:K84"/>
    <mergeCell ref="A57:K57"/>
    <mergeCell ref="A83:K83"/>
    <mergeCell ref="A189:K189"/>
    <mergeCell ref="A114:K114"/>
    <mergeCell ref="E117:H117"/>
    <mergeCell ref="A108:K108"/>
    <mergeCell ref="A109:K109"/>
    <mergeCell ref="A111:K111"/>
    <mergeCell ref="A112:K112"/>
    <mergeCell ref="A113:K113"/>
    <mergeCell ref="A110:K110"/>
    <mergeCell ref="A135:K135"/>
    <mergeCell ref="A137:K137"/>
    <mergeCell ref="A138:K138"/>
    <mergeCell ref="A139:K139"/>
    <mergeCell ref="A140:K140"/>
    <mergeCell ref="A136:K136"/>
    <mergeCell ref="A141:K141"/>
  </mergeCells>
  <phoneticPr fontId="0" type="noConversion"/>
  <printOptions horizontalCentered="1"/>
  <pageMargins left="0.15748031496062992" right="0.15748031496062992" top="0.59055118110236227" bottom="0.39370078740157483" header="0.11811023622047245" footer="0.1181102362204724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activeCell="C47" sqref="C47"/>
    </sheetView>
  </sheetViews>
  <sheetFormatPr defaultRowHeight="18.95" customHeight="1"/>
  <cols>
    <col min="1" max="1" width="36.85546875" style="1" customWidth="1"/>
    <col min="2" max="3" width="12.42578125" style="1" customWidth="1"/>
    <col min="4" max="4" width="8.7109375" style="1" customWidth="1"/>
    <col min="5" max="5" width="12.28515625" style="1" customWidth="1"/>
    <col min="6" max="6" width="8.7109375" style="1" customWidth="1"/>
    <col min="7" max="7" width="12.42578125" style="1" customWidth="1"/>
    <col min="8" max="8" width="8.7109375" style="1" customWidth="1"/>
    <col min="9" max="9" width="12.140625" style="1" customWidth="1"/>
    <col min="10" max="10" width="8.7109375" style="1" customWidth="1"/>
    <col min="11" max="11" width="13.28515625" style="1" customWidth="1"/>
    <col min="12" max="16384" width="9.140625" style="1"/>
  </cols>
  <sheetData>
    <row r="1" spans="1:13" ht="18.95" customHeight="1">
      <c r="A1" s="166">
        <v>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3" ht="18.95" customHeight="1">
      <c r="A2" s="167" t="s">
        <v>813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3" ht="18.95" customHeight="1">
      <c r="A3" s="167" t="s">
        <v>814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3" ht="18.95" customHeight="1">
      <c r="A4" s="167" t="s">
        <v>88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3" ht="18.95" customHeight="1">
      <c r="A5" s="107" t="s">
        <v>815</v>
      </c>
      <c r="B5" s="165" t="s">
        <v>816</v>
      </c>
      <c r="C5" s="165"/>
      <c r="D5" s="165" t="s">
        <v>817</v>
      </c>
      <c r="E5" s="165"/>
      <c r="F5" s="165" t="s">
        <v>818</v>
      </c>
      <c r="G5" s="165"/>
      <c r="H5" s="165" t="s">
        <v>819</v>
      </c>
      <c r="I5" s="165"/>
      <c r="J5" s="165" t="s">
        <v>820</v>
      </c>
      <c r="K5" s="165"/>
    </row>
    <row r="6" spans="1:13" ht="18.95" customHeight="1">
      <c r="A6" s="108"/>
      <c r="B6" s="107" t="s">
        <v>821</v>
      </c>
      <c r="C6" s="107" t="s">
        <v>312</v>
      </c>
      <c r="D6" s="107" t="s">
        <v>821</v>
      </c>
      <c r="E6" s="107" t="s">
        <v>312</v>
      </c>
      <c r="F6" s="107" t="s">
        <v>821</v>
      </c>
      <c r="G6" s="107" t="s">
        <v>312</v>
      </c>
      <c r="H6" s="107" t="s">
        <v>821</v>
      </c>
      <c r="I6" s="107" t="s">
        <v>312</v>
      </c>
      <c r="J6" s="107" t="s">
        <v>821</v>
      </c>
      <c r="K6" s="107" t="s">
        <v>312</v>
      </c>
    </row>
    <row r="7" spans="1:13" ht="18.95" customHeight="1">
      <c r="A7" s="109"/>
      <c r="B7" s="110" t="s">
        <v>641</v>
      </c>
      <c r="C7" s="110" t="s">
        <v>56</v>
      </c>
      <c r="D7" s="110" t="s">
        <v>641</v>
      </c>
      <c r="E7" s="110" t="s">
        <v>56</v>
      </c>
      <c r="F7" s="110" t="s">
        <v>641</v>
      </c>
      <c r="G7" s="110" t="s">
        <v>56</v>
      </c>
      <c r="H7" s="110" t="s">
        <v>641</v>
      </c>
      <c r="I7" s="110" t="s">
        <v>56</v>
      </c>
      <c r="J7" s="110" t="s">
        <v>641</v>
      </c>
      <c r="K7" s="110" t="s">
        <v>56</v>
      </c>
    </row>
    <row r="8" spans="1:13" ht="18.95" customHeight="1">
      <c r="A8" s="137" t="s">
        <v>822</v>
      </c>
      <c r="B8" s="111"/>
      <c r="C8" s="112"/>
      <c r="D8" s="111"/>
      <c r="E8" s="111"/>
      <c r="F8" s="111"/>
      <c r="G8" s="111"/>
      <c r="H8" s="111"/>
      <c r="I8" s="112"/>
      <c r="J8" s="111"/>
      <c r="K8" s="112"/>
    </row>
    <row r="9" spans="1:13" ht="18.95" customHeight="1">
      <c r="A9" s="113" t="s">
        <v>947</v>
      </c>
      <c r="B9" s="5">
        <f>30+1</f>
        <v>31</v>
      </c>
      <c r="C9" s="133">
        <f>ยุทธ1!E324+'[1]แบบ ผ.07'!$C$10</f>
        <v>13107700</v>
      </c>
      <c r="D9" s="5">
        <f>37+1</f>
        <v>38</v>
      </c>
      <c r="E9" s="133">
        <f>ยุทธ1!F324+'[1]แบบ ผ.07'!$E$10</f>
        <v>15407800</v>
      </c>
      <c r="F9" s="5">
        <f>37+1</f>
        <v>38</v>
      </c>
      <c r="G9" s="133">
        <f>ยุทธ1!H324+'[1]แบบ ผ.07'!$E$10</f>
        <v>15407800</v>
      </c>
      <c r="H9" s="5">
        <f>37+1</f>
        <v>38</v>
      </c>
      <c r="I9" s="133">
        <f>G9</f>
        <v>15407800</v>
      </c>
      <c r="J9" s="6">
        <f>B9+D9+F9+H9</f>
        <v>145</v>
      </c>
      <c r="K9" s="133">
        <f>C9+E9+G9+I9</f>
        <v>59331100</v>
      </c>
      <c r="L9" s="104"/>
      <c r="M9" s="104"/>
    </row>
    <row r="10" spans="1:13" ht="18.95" customHeight="1">
      <c r="A10" s="113" t="s">
        <v>948</v>
      </c>
      <c r="B10" s="5">
        <f>7+'[1]แบบ ผ.07'!$B$11</f>
        <v>9</v>
      </c>
      <c r="C10" s="133">
        <f>650000+'[1]แบบ ผ.07'!$C$11</f>
        <v>740000</v>
      </c>
      <c r="D10" s="5">
        <f>7+'[1]แบบ ผ.07'!$B$11</f>
        <v>9</v>
      </c>
      <c r="E10" s="133">
        <f>650000+'[1]แบบ ผ.07'!$C$11</f>
        <v>740000</v>
      </c>
      <c r="F10" s="5">
        <f>7+'[1]แบบ ผ.07'!$B$11</f>
        <v>9</v>
      </c>
      <c r="G10" s="133">
        <f>650000+'[1]แบบ ผ.07'!$C$11</f>
        <v>740000</v>
      </c>
      <c r="H10" s="5">
        <f>7+'[1]แบบ ผ.07'!$B$11</f>
        <v>9</v>
      </c>
      <c r="I10" s="133">
        <f>650000+'[1]แบบ ผ.07'!$C$11</f>
        <v>740000</v>
      </c>
      <c r="J10" s="6">
        <f>B10+D10+F10+H10</f>
        <v>36</v>
      </c>
      <c r="K10" s="133">
        <f>C10+E10+G10+I10</f>
        <v>2960000</v>
      </c>
      <c r="L10" s="104"/>
      <c r="M10" s="104"/>
    </row>
    <row r="11" spans="1:13" ht="18.95" customHeight="1">
      <c r="A11" s="114"/>
      <c r="B11" s="3"/>
      <c r="C11" s="133"/>
      <c r="D11" s="5"/>
      <c r="E11" s="135"/>
      <c r="F11" s="5"/>
      <c r="G11" s="133"/>
      <c r="H11" s="6"/>
      <c r="I11" s="133"/>
      <c r="J11" s="6"/>
      <c r="K11" s="133"/>
      <c r="L11" s="104"/>
      <c r="M11" s="104"/>
    </row>
    <row r="12" spans="1:13" s="106" customFormat="1" ht="18.95" customHeight="1">
      <c r="A12" s="116" t="s">
        <v>823</v>
      </c>
      <c r="B12" s="116">
        <f>SUM(B9:B11)</f>
        <v>40</v>
      </c>
      <c r="C12" s="134">
        <f t="shared" ref="C12:K12" si="0">SUM(C9:C11)</f>
        <v>13847700</v>
      </c>
      <c r="D12" s="116">
        <f t="shared" si="0"/>
        <v>47</v>
      </c>
      <c r="E12" s="134">
        <f t="shared" si="0"/>
        <v>16147800</v>
      </c>
      <c r="F12" s="116">
        <f t="shared" si="0"/>
        <v>47</v>
      </c>
      <c r="G12" s="134">
        <f t="shared" si="0"/>
        <v>16147800</v>
      </c>
      <c r="H12" s="116">
        <f t="shared" si="0"/>
        <v>47</v>
      </c>
      <c r="I12" s="134">
        <f t="shared" si="0"/>
        <v>16147800</v>
      </c>
      <c r="J12" s="116">
        <f t="shared" si="0"/>
        <v>181</v>
      </c>
      <c r="K12" s="134">
        <f t="shared" si="0"/>
        <v>62291100</v>
      </c>
      <c r="L12" s="119"/>
      <c r="M12" s="119"/>
    </row>
    <row r="13" spans="1:13" ht="18.95" customHeight="1">
      <c r="A13" s="3" t="s">
        <v>1107</v>
      </c>
      <c r="B13" s="3"/>
      <c r="C13" s="115"/>
      <c r="D13" s="5"/>
      <c r="E13" s="5"/>
      <c r="F13" s="5"/>
      <c r="G13" s="6"/>
      <c r="H13" s="6"/>
      <c r="I13" s="6"/>
      <c r="J13" s="6"/>
      <c r="K13" s="6"/>
      <c r="L13" s="104"/>
      <c r="M13" s="104"/>
    </row>
    <row r="14" spans="1:13" ht="18.95" customHeight="1">
      <c r="A14" s="3" t="s">
        <v>1108</v>
      </c>
      <c r="B14" s="3"/>
      <c r="C14" s="115"/>
      <c r="D14" s="5"/>
      <c r="E14" s="5"/>
      <c r="F14" s="5"/>
      <c r="G14" s="6"/>
      <c r="H14" s="6"/>
      <c r="I14" s="6"/>
      <c r="J14" s="6"/>
      <c r="K14" s="6"/>
      <c r="L14" s="104"/>
      <c r="M14" s="104"/>
    </row>
    <row r="15" spans="1:13" ht="18.95" customHeight="1">
      <c r="A15" s="113" t="s">
        <v>949</v>
      </c>
      <c r="B15" s="5">
        <f>7+3</f>
        <v>10</v>
      </c>
      <c r="C15" s="133">
        <f>'ยุทธ 2'!E56+'[1]ยุทธ1(1.1)'!$E$81</f>
        <v>2873000</v>
      </c>
      <c r="D15" s="5">
        <f>B15</f>
        <v>10</v>
      </c>
      <c r="E15" s="133">
        <f>C15</f>
        <v>2873000</v>
      </c>
      <c r="F15" s="5">
        <f>B15</f>
        <v>10</v>
      </c>
      <c r="G15" s="133">
        <f>C15</f>
        <v>2873000</v>
      </c>
      <c r="H15" s="5">
        <f>B15</f>
        <v>10</v>
      </c>
      <c r="I15" s="133">
        <f>C15</f>
        <v>2873000</v>
      </c>
      <c r="J15" s="6">
        <f t="shared" ref="J15:K20" si="1">B15+D15+F15+H15</f>
        <v>40</v>
      </c>
      <c r="K15" s="133">
        <f t="shared" si="1"/>
        <v>11492000</v>
      </c>
      <c r="L15" s="104"/>
      <c r="M15" s="104"/>
    </row>
    <row r="16" spans="1:13" ht="18.95" customHeight="1">
      <c r="A16" s="113" t="s">
        <v>1008</v>
      </c>
      <c r="B16" s="5">
        <v>5</v>
      </c>
      <c r="C16" s="133">
        <f>'ยุทธ 2'!E112</f>
        <v>355000</v>
      </c>
      <c r="D16" s="5">
        <v>5</v>
      </c>
      <c r="E16" s="133">
        <f>'ยุทธ 2'!F112</f>
        <v>355000</v>
      </c>
      <c r="F16" s="5">
        <v>5</v>
      </c>
      <c r="G16" s="133">
        <f>'ยุทธ 2'!G112</f>
        <v>355000</v>
      </c>
      <c r="H16" s="5">
        <v>5</v>
      </c>
      <c r="I16" s="133">
        <f>'ยุทธ 2'!H112</f>
        <v>355000</v>
      </c>
      <c r="J16" s="6">
        <f t="shared" si="1"/>
        <v>20</v>
      </c>
      <c r="K16" s="133">
        <f t="shared" si="1"/>
        <v>1420000</v>
      </c>
    </row>
    <row r="17" spans="1:11" ht="18.95" customHeight="1">
      <c r="A17" s="3" t="s">
        <v>1106</v>
      </c>
      <c r="B17" s="5">
        <v>16</v>
      </c>
      <c r="C17" s="133">
        <f>'ยุทธ 2'!E281</f>
        <v>1560000</v>
      </c>
      <c r="D17" s="5">
        <v>16</v>
      </c>
      <c r="E17" s="133">
        <f>'ยุทธ 2'!F281</f>
        <v>1560000</v>
      </c>
      <c r="F17" s="5">
        <v>16</v>
      </c>
      <c r="G17" s="133">
        <f>'ยุทธ 2'!G281</f>
        <v>1560000</v>
      </c>
      <c r="H17" s="5">
        <v>16</v>
      </c>
      <c r="I17" s="133">
        <f>'ยุทธ 2'!H281</f>
        <v>1560000</v>
      </c>
      <c r="J17" s="6">
        <f t="shared" si="1"/>
        <v>64</v>
      </c>
      <c r="K17" s="133">
        <f t="shared" si="1"/>
        <v>6240000</v>
      </c>
    </row>
    <row r="18" spans="1:11" ht="18.95" customHeight="1">
      <c r="A18" s="113" t="s">
        <v>1105</v>
      </c>
      <c r="B18" s="5">
        <v>3</v>
      </c>
      <c r="C18" s="133">
        <v>2800000</v>
      </c>
      <c r="D18" s="5">
        <v>3</v>
      </c>
      <c r="E18" s="133">
        <v>2800000</v>
      </c>
      <c r="F18" s="5">
        <v>3</v>
      </c>
      <c r="G18" s="133">
        <v>2800000</v>
      </c>
      <c r="H18" s="5">
        <v>4</v>
      </c>
      <c r="I18" s="133">
        <f>'ยุทธ 2'!H337</f>
        <v>9712000</v>
      </c>
      <c r="J18" s="6">
        <f t="shared" si="1"/>
        <v>13</v>
      </c>
      <c r="K18" s="133">
        <f t="shared" si="1"/>
        <v>18112000</v>
      </c>
    </row>
    <row r="19" spans="1:11" ht="18.95" customHeight="1">
      <c r="A19" s="3" t="s">
        <v>1099</v>
      </c>
      <c r="B19" s="5">
        <f>4+2</f>
        <v>6</v>
      </c>
      <c r="C19" s="133">
        <f>110000+'[1]ยุทธ1(1.1)'!$E$108</f>
        <v>260000</v>
      </c>
      <c r="D19" s="5">
        <f>B19</f>
        <v>6</v>
      </c>
      <c r="E19" s="133">
        <f>C19</f>
        <v>260000</v>
      </c>
      <c r="F19" s="5">
        <f>B19</f>
        <v>6</v>
      </c>
      <c r="G19" s="133">
        <f>C19</f>
        <v>260000</v>
      </c>
      <c r="H19" s="5">
        <f>B19</f>
        <v>6</v>
      </c>
      <c r="I19" s="133">
        <f>C19</f>
        <v>260000</v>
      </c>
      <c r="J19" s="6">
        <f t="shared" si="1"/>
        <v>24</v>
      </c>
      <c r="K19" s="133">
        <f t="shared" si="1"/>
        <v>1040000</v>
      </c>
    </row>
    <row r="20" spans="1:11" ht="18.95" customHeight="1">
      <c r="A20" s="3" t="s">
        <v>1100</v>
      </c>
      <c r="B20" s="5">
        <v>4</v>
      </c>
      <c r="C20" s="133">
        <f>'ยุทธ 2'!E449</f>
        <v>9650000</v>
      </c>
      <c r="D20" s="5">
        <v>4</v>
      </c>
      <c r="E20" s="133">
        <f>C20</f>
        <v>9650000</v>
      </c>
      <c r="F20" s="5">
        <v>4</v>
      </c>
      <c r="G20" s="133">
        <f>C20</f>
        <v>9650000</v>
      </c>
      <c r="H20" s="5">
        <v>4</v>
      </c>
      <c r="I20" s="133">
        <f>C20</f>
        <v>9650000</v>
      </c>
      <c r="J20" s="6">
        <f t="shared" si="1"/>
        <v>16</v>
      </c>
      <c r="K20" s="133">
        <f t="shared" si="1"/>
        <v>38600000</v>
      </c>
    </row>
    <row r="21" spans="1:11" ht="18.95" customHeight="1">
      <c r="A21" s="3"/>
      <c r="B21" s="3"/>
      <c r="C21" s="135"/>
      <c r="D21" s="5"/>
      <c r="E21" s="135"/>
      <c r="F21" s="5"/>
      <c r="G21" s="135"/>
      <c r="H21" s="6"/>
      <c r="I21" s="135"/>
      <c r="J21" s="6"/>
      <c r="K21" s="133"/>
    </row>
    <row r="22" spans="1:11" ht="18.95" customHeight="1">
      <c r="A22" s="116" t="s">
        <v>823</v>
      </c>
      <c r="B22" s="116">
        <v>44</v>
      </c>
      <c r="C22" s="134">
        <f t="shared" ref="C22:K22" si="2">SUM(C15:C21)</f>
        <v>17498000</v>
      </c>
      <c r="D22" s="116">
        <f t="shared" si="2"/>
        <v>44</v>
      </c>
      <c r="E22" s="134">
        <f t="shared" si="2"/>
        <v>17498000</v>
      </c>
      <c r="F22" s="116">
        <f t="shared" si="2"/>
        <v>44</v>
      </c>
      <c r="G22" s="118">
        <f t="shared" si="2"/>
        <v>17498000</v>
      </c>
      <c r="H22" s="116">
        <f t="shared" si="2"/>
        <v>45</v>
      </c>
      <c r="I22" s="134">
        <f t="shared" si="2"/>
        <v>24410000</v>
      </c>
      <c r="J22" s="136">
        <f t="shared" si="2"/>
        <v>177</v>
      </c>
      <c r="K22" s="134">
        <f t="shared" si="2"/>
        <v>76904000</v>
      </c>
    </row>
    <row r="24" spans="1:11" ht="18.95" customHeight="1">
      <c r="I24" s="155"/>
    </row>
    <row r="27" spans="1:11" ht="18.95" customHeight="1">
      <c r="A27" s="166">
        <v>47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</row>
    <row r="28" spans="1:11" ht="18.95" customHeight="1">
      <c r="A28" s="167" t="s">
        <v>813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</row>
    <row r="29" spans="1:11" ht="18.95" customHeight="1">
      <c r="A29" s="167" t="s">
        <v>814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</row>
    <row r="30" spans="1:11" ht="18.95" customHeight="1">
      <c r="A30" s="167" t="s">
        <v>88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11" ht="18.95" customHeight="1">
      <c r="A31" s="107" t="s">
        <v>815</v>
      </c>
      <c r="B31" s="165" t="s">
        <v>816</v>
      </c>
      <c r="C31" s="165"/>
      <c r="D31" s="165" t="s">
        <v>817</v>
      </c>
      <c r="E31" s="165"/>
      <c r="F31" s="165" t="s">
        <v>818</v>
      </c>
      <c r="G31" s="165"/>
      <c r="H31" s="165" t="s">
        <v>819</v>
      </c>
      <c r="I31" s="165"/>
      <c r="J31" s="165" t="s">
        <v>820</v>
      </c>
      <c r="K31" s="165"/>
    </row>
    <row r="32" spans="1:11" ht="18.95" customHeight="1">
      <c r="A32" s="108"/>
      <c r="B32" s="107" t="s">
        <v>821</v>
      </c>
      <c r="C32" s="107" t="s">
        <v>312</v>
      </c>
      <c r="D32" s="107" t="s">
        <v>821</v>
      </c>
      <c r="E32" s="107" t="s">
        <v>312</v>
      </c>
      <c r="F32" s="107" t="s">
        <v>821</v>
      </c>
      <c r="G32" s="107" t="s">
        <v>312</v>
      </c>
      <c r="H32" s="107" t="s">
        <v>821</v>
      </c>
      <c r="I32" s="107" t="s">
        <v>312</v>
      </c>
      <c r="J32" s="107" t="s">
        <v>821</v>
      </c>
      <c r="K32" s="107" t="s">
        <v>312</v>
      </c>
    </row>
    <row r="33" spans="1:11" ht="18.95" customHeight="1">
      <c r="A33" s="109"/>
      <c r="B33" s="110" t="s">
        <v>641</v>
      </c>
      <c r="C33" s="110" t="s">
        <v>56</v>
      </c>
      <c r="D33" s="110" t="s">
        <v>641</v>
      </c>
      <c r="E33" s="110" t="s">
        <v>56</v>
      </c>
      <c r="F33" s="110" t="s">
        <v>641</v>
      </c>
      <c r="G33" s="110" t="s">
        <v>56</v>
      </c>
      <c r="H33" s="110" t="s">
        <v>641</v>
      </c>
      <c r="I33" s="110" t="s">
        <v>56</v>
      </c>
      <c r="J33" s="110" t="s">
        <v>641</v>
      </c>
      <c r="K33" s="110" t="s">
        <v>56</v>
      </c>
    </row>
    <row r="34" spans="1:11" ht="18.95" customHeight="1">
      <c r="A34" s="137" t="s">
        <v>930</v>
      </c>
      <c r="B34" s="111"/>
      <c r="C34" s="112"/>
      <c r="D34" s="111"/>
      <c r="E34" s="111"/>
      <c r="F34" s="111"/>
      <c r="G34" s="111"/>
      <c r="H34" s="111"/>
      <c r="I34" s="112"/>
      <c r="J34" s="111"/>
      <c r="K34" s="112"/>
    </row>
    <row r="35" spans="1:11" ht="18.95" customHeight="1">
      <c r="A35" s="3" t="s">
        <v>931</v>
      </c>
      <c r="B35" s="5"/>
      <c r="C35" s="6"/>
      <c r="D35" s="5"/>
      <c r="E35" s="5"/>
      <c r="F35" s="5"/>
      <c r="G35" s="5"/>
      <c r="H35" s="5"/>
      <c r="I35" s="6"/>
      <c r="J35" s="5"/>
      <c r="K35" s="6"/>
    </row>
    <row r="36" spans="1:11" ht="18.95" customHeight="1">
      <c r="A36" s="113" t="s">
        <v>950</v>
      </c>
      <c r="B36" s="5">
        <v>6</v>
      </c>
      <c r="C36" s="133">
        <v>310000</v>
      </c>
      <c r="D36" s="5">
        <v>6</v>
      </c>
      <c r="E36" s="133">
        <v>310000</v>
      </c>
      <c r="F36" s="5">
        <v>6</v>
      </c>
      <c r="G36" s="133">
        <v>310000</v>
      </c>
      <c r="H36" s="5">
        <v>6</v>
      </c>
      <c r="I36" s="133">
        <v>310000</v>
      </c>
      <c r="J36" s="6">
        <f>B36+D36+F36+H36</f>
        <v>24</v>
      </c>
      <c r="K36" s="133">
        <f>C36+E36+G36+I36</f>
        <v>1240000</v>
      </c>
    </row>
    <row r="37" spans="1:11" ht="18.95" customHeight="1">
      <c r="A37" s="113" t="s">
        <v>951</v>
      </c>
      <c r="B37" s="5">
        <v>3</v>
      </c>
      <c r="C37" s="133">
        <v>160000</v>
      </c>
      <c r="D37" s="5">
        <v>3</v>
      </c>
      <c r="E37" s="133">
        <v>160000</v>
      </c>
      <c r="F37" s="5">
        <v>3</v>
      </c>
      <c r="G37" s="133">
        <v>160000</v>
      </c>
      <c r="H37" s="5">
        <v>3</v>
      </c>
      <c r="I37" s="133">
        <v>160000</v>
      </c>
      <c r="J37" s="6">
        <f>B37+D37+F37+H37</f>
        <v>12</v>
      </c>
      <c r="K37" s="133">
        <f>C37+E37+G37+I37</f>
        <v>640000</v>
      </c>
    </row>
    <row r="38" spans="1:11" ht="18.95" customHeight="1">
      <c r="A38" s="116" t="s">
        <v>823</v>
      </c>
      <c r="B38" s="116">
        <f t="shared" ref="B38:K38" si="3">SUM(B36:B37)</f>
        <v>9</v>
      </c>
      <c r="C38" s="118">
        <f t="shared" si="3"/>
        <v>470000</v>
      </c>
      <c r="D38" s="116">
        <f t="shared" si="3"/>
        <v>9</v>
      </c>
      <c r="E38" s="134">
        <f t="shared" si="3"/>
        <v>470000</v>
      </c>
      <c r="F38" s="116">
        <f t="shared" si="3"/>
        <v>9</v>
      </c>
      <c r="G38" s="134">
        <f t="shared" si="3"/>
        <v>470000</v>
      </c>
      <c r="H38" s="116">
        <f t="shared" si="3"/>
        <v>9</v>
      </c>
      <c r="I38" s="134">
        <f t="shared" si="3"/>
        <v>470000</v>
      </c>
      <c r="J38" s="116">
        <f t="shared" si="3"/>
        <v>36</v>
      </c>
      <c r="K38" s="134">
        <f t="shared" si="3"/>
        <v>1880000</v>
      </c>
    </row>
    <row r="39" spans="1:11" ht="18.95" customHeight="1">
      <c r="A39" s="3" t="s">
        <v>824</v>
      </c>
      <c r="B39" s="3"/>
      <c r="C39" s="133"/>
      <c r="D39" s="5"/>
      <c r="E39" s="135"/>
      <c r="F39" s="5"/>
      <c r="G39" s="133"/>
      <c r="H39" s="6"/>
      <c r="I39" s="133"/>
      <c r="J39" s="6"/>
      <c r="K39" s="133"/>
    </row>
    <row r="40" spans="1:11" ht="18.95" customHeight="1">
      <c r="A40" s="3" t="s">
        <v>825</v>
      </c>
      <c r="B40" s="5"/>
      <c r="C40" s="133"/>
      <c r="D40" s="5"/>
      <c r="E40" s="133"/>
      <c r="F40" s="5"/>
      <c r="G40" s="133"/>
      <c r="H40" s="6"/>
      <c r="I40" s="133"/>
      <c r="J40" s="6"/>
      <c r="K40" s="133"/>
    </row>
    <row r="41" spans="1:11" ht="18.95" customHeight="1">
      <c r="A41" s="113" t="s">
        <v>934</v>
      </c>
      <c r="B41" s="5">
        <v>1</v>
      </c>
      <c r="C41" s="133">
        <v>100000</v>
      </c>
      <c r="D41" s="5">
        <v>1</v>
      </c>
      <c r="E41" s="133">
        <v>100000</v>
      </c>
      <c r="F41" s="5">
        <v>1</v>
      </c>
      <c r="G41" s="133">
        <v>100000</v>
      </c>
      <c r="H41" s="5">
        <v>1</v>
      </c>
      <c r="I41" s="133">
        <v>100000</v>
      </c>
      <c r="J41" s="6">
        <f>B41+D41+F41+H41</f>
        <v>4</v>
      </c>
      <c r="K41" s="133">
        <f>C41+E41+G41+I41</f>
        <v>400000</v>
      </c>
    </row>
    <row r="42" spans="1:11" ht="18.95" customHeight="1">
      <c r="A42" s="113" t="s">
        <v>944</v>
      </c>
      <c r="B42" s="5">
        <v>6</v>
      </c>
      <c r="C42" s="133">
        <v>355000</v>
      </c>
      <c r="D42" s="5">
        <v>6</v>
      </c>
      <c r="E42" s="133">
        <v>355000</v>
      </c>
      <c r="F42" s="5">
        <v>6</v>
      </c>
      <c r="G42" s="133">
        <v>355000</v>
      </c>
      <c r="H42" s="5">
        <v>6</v>
      </c>
      <c r="I42" s="133">
        <v>355000</v>
      </c>
      <c r="J42" s="6">
        <f t="shared" ref="J42:J44" si="4">B42+D42+F42+H42</f>
        <v>24</v>
      </c>
      <c r="K42" s="133">
        <f t="shared" ref="K42:K44" si="5">C42+E42+G42+I42</f>
        <v>1420000</v>
      </c>
    </row>
    <row r="43" spans="1:11" ht="18.95" customHeight="1">
      <c r="A43" s="113" t="s">
        <v>945</v>
      </c>
      <c r="B43" s="5">
        <v>7</v>
      </c>
      <c r="C43" s="133">
        <v>800700</v>
      </c>
      <c r="D43" s="5">
        <v>7</v>
      </c>
      <c r="E43" s="133">
        <v>800700</v>
      </c>
      <c r="F43" s="5">
        <v>7</v>
      </c>
      <c r="G43" s="133">
        <v>800700</v>
      </c>
      <c r="H43" s="5">
        <v>7</v>
      </c>
      <c r="I43" s="133">
        <v>800700</v>
      </c>
      <c r="J43" s="6">
        <f t="shared" si="4"/>
        <v>28</v>
      </c>
      <c r="K43" s="133">
        <f t="shared" si="5"/>
        <v>3202800</v>
      </c>
    </row>
    <row r="44" spans="1:11" ht="18.95" customHeight="1">
      <c r="A44" s="113" t="s">
        <v>946</v>
      </c>
      <c r="B44" s="5">
        <v>2</v>
      </c>
      <c r="C44" s="133">
        <v>70000</v>
      </c>
      <c r="D44" s="5">
        <v>2</v>
      </c>
      <c r="E44" s="133">
        <v>70000</v>
      </c>
      <c r="F44" s="5">
        <v>2</v>
      </c>
      <c r="G44" s="133">
        <v>70000</v>
      </c>
      <c r="H44" s="5">
        <v>2</v>
      </c>
      <c r="I44" s="133">
        <v>70000</v>
      </c>
      <c r="J44" s="6">
        <f t="shared" si="4"/>
        <v>8</v>
      </c>
      <c r="K44" s="133">
        <f t="shared" si="5"/>
        <v>280000</v>
      </c>
    </row>
    <row r="45" spans="1:11" ht="18.95" customHeight="1">
      <c r="A45" s="116" t="s">
        <v>823</v>
      </c>
      <c r="B45" s="116">
        <f t="shared" ref="B45:K45" si="6">SUM(B41:B44)</f>
        <v>16</v>
      </c>
      <c r="C45" s="134">
        <f t="shared" si="6"/>
        <v>1325700</v>
      </c>
      <c r="D45" s="116">
        <f t="shared" si="6"/>
        <v>16</v>
      </c>
      <c r="E45" s="134">
        <f t="shared" si="6"/>
        <v>1325700</v>
      </c>
      <c r="F45" s="116">
        <f t="shared" si="6"/>
        <v>16</v>
      </c>
      <c r="G45" s="134">
        <f t="shared" si="6"/>
        <v>1325700</v>
      </c>
      <c r="H45" s="116">
        <f t="shared" si="6"/>
        <v>16</v>
      </c>
      <c r="I45" s="134">
        <f t="shared" si="6"/>
        <v>1325700</v>
      </c>
      <c r="J45" s="136">
        <f t="shared" si="6"/>
        <v>64</v>
      </c>
      <c r="K45" s="134">
        <f t="shared" si="6"/>
        <v>5302800</v>
      </c>
    </row>
    <row r="46" spans="1:11" ht="18.95" customHeight="1">
      <c r="A46" s="113" t="s">
        <v>952</v>
      </c>
      <c r="B46" s="5"/>
      <c r="C46" s="6"/>
      <c r="D46" s="5"/>
      <c r="E46" s="6"/>
      <c r="F46" s="5"/>
      <c r="G46" s="6"/>
      <c r="H46" s="5"/>
      <c r="I46" s="6"/>
      <c r="J46" s="6"/>
      <c r="K46" s="6"/>
    </row>
    <row r="47" spans="1:11" ht="18.95" customHeight="1">
      <c r="A47" s="113" t="s">
        <v>986</v>
      </c>
      <c r="B47" s="5">
        <v>17</v>
      </c>
      <c r="C47" s="133">
        <f>ยุทธ5!E160+'[1]ยุทธ1(1.1)'!$E$135</f>
        <v>1650000</v>
      </c>
      <c r="D47" s="5">
        <v>17</v>
      </c>
      <c r="E47" s="133">
        <f>C47</f>
        <v>1650000</v>
      </c>
      <c r="F47" s="5">
        <v>17</v>
      </c>
      <c r="G47" s="133">
        <f>C47</f>
        <v>1650000</v>
      </c>
      <c r="H47" s="5">
        <f>B47</f>
        <v>17</v>
      </c>
      <c r="I47" s="133">
        <f>C47</f>
        <v>1650000</v>
      </c>
      <c r="J47" s="6">
        <f>B47+D47+F47+H47</f>
        <v>68</v>
      </c>
      <c r="K47" s="133">
        <f>C47+E47+G47+I47</f>
        <v>6600000</v>
      </c>
    </row>
    <row r="48" spans="1:11" ht="18.95" customHeight="1">
      <c r="A48" s="113" t="s">
        <v>987</v>
      </c>
      <c r="B48" s="5">
        <v>4</v>
      </c>
      <c r="C48" s="133">
        <v>450000</v>
      </c>
      <c r="D48" s="5">
        <v>4</v>
      </c>
      <c r="E48" s="133">
        <v>450000</v>
      </c>
      <c r="F48" s="5">
        <v>4</v>
      </c>
      <c r="G48" s="133">
        <v>450000</v>
      </c>
      <c r="H48" s="5">
        <v>4</v>
      </c>
      <c r="I48" s="133">
        <v>450000</v>
      </c>
      <c r="J48" s="6">
        <f t="shared" ref="J48:J49" si="7">B48+D48+F48+H48</f>
        <v>16</v>
      </c>
      <c r="K48" s="133">
        <f t="shared" ref="K48:K49" si="8">C48+E48+G48+I48</f>
        <v>1800000</v>
      </c>
    </row>
    <row r="49" spans="1:11" ht="18.95" customHeight="1">
      <c r="A49" s="113" t="s">
        <v>989</v>
      </c>
      <c r="B49" s="5">
        <v>1</v>
      </c>
      <c r="C49" s="133">
        <v>50000</v>
      </c>
      <c r="D49" s="5">
        <v>1</v>
      </c>
      <c r="E49" s="133">
        <v>50000</v>
      </c>
      <c r="F49" s="5">
        <v>1</v>
      </c>
      <c r="G49" s="133">
        <v>50000</v>
      </c>
      <c r="H49" s="5">
        <v>1</v>
      </c>
      <c r="I49" s="133">
        <v>50000</v>
      </c>
      <c r="J49" s="6">
        <f t="shared" si="7"/>
        <v>4</v>
      </c>
      <c r="K49" s="133">
        <f t="shared" si="8"/>
        <v>200000</v>
      </c>
    </row>
    <row r="50" spans="1:11" ht="18.95" customHeight="1">
      <c r="A50" s="3"/>
      <c r="B50" s="3"/>
      <c r="C50" s="3"/>
      <c r="D50" s="5"/>
      <c r="E50" s="3"/>
      <c r="F50" s="5"/>
      <c r="G50" s="3"/>
      <c r="H50" s="6"/>
      <c r="I50" s="3"/>
      <c r="J50" s="6"/>
      <c r="K50" s="133"/>
    </row>
    <row r="51" spans="1:11" ht="18.95" customHeight="1">
      <c r="A51" s="116" t="s">
        <v>823</v>
      </c>
      <c r="B51" s="116">
        <f t="shared" ref="B51:K51" si="9">SUM(B47:B50)</f>
        <v>22</v>
      </c>
      <c r="C51" s="117">
        <f t="shared" si="9"/>
        <v>2150000</v>
      </c>
      <c r="D51" s="116">
        <f t="shared" si="9"/>
        <v>22</v>
      </c>
      <c r="E51" s="117">
        <f t="shared" si="9"/>
        <v>2150000</v>
      </c>
      <c r="F51" s="116">
        <f t="shared" si="9"/>
        <v>22</v>
      </c>
      <c r="G51" s="117">
        <f t="shared" si="9"/>
        <v>2150000</v>
      </c>
      <c r="H51" s="116">
        <f t="shared" si="9"/>
        <v>22</v>
      </c>
      <c r="I51" s="117">
        <f t="shared" si="9"/>
        <v>2150000</v>
      </c>
      <c r="J51" s="136">
        <f t="shared" si="9"/>
        <v>88</v>
      </c>
      <c r="K51" s="134">
        <f t="shared" si="9"/>
        <v>8600000</v>
      </c>
    </row>
    <row r="52" spans="1:11" ht="18.95" customHeight="1">
      <c r="A52" s="124" t="s">
        <v>826</v>
      </c>
      <c r="B52" s="144">
        <f t="shared" ref="B52:K52" si="10">B12+B22+B38+B45+B51</f>
        <v>131</v>
      </c>
      <c r="C52" s="144">
        <f t="shared" si="10"/>
        <v>35291400</v>
      </c>
      <c r="D52" s="144">
        <f t="shared" si="10"/>
        <v>138</v>
      </c>
      <c r="E52" s="144">
        <f t="shared" si="10"/>
        <v>37591500</v>
      </c>
      <c r="F52" s="144">
        <f t="shared" si="10"/>
        <v>138</v>
      </c>
      <c r="G52" s="144">
        <f t="shared" si="10"/>
        <v>37591500</v>
      </c>
      <c r="H52" s="144">
        <f t="shared" si="10"/>
        <v>139</v>
      </c>
      <c r="I52" s="144">
        <f t="shared" si="10"/>
        <v>44503500</v>
      </c>
      <c r="J52" s="144">
        <f t="shared" si="10"/>
        <v>546</v>
      </c>
      <c r="K52" s="144">
        <f t="shared" si="10"/>
        <v>154977900</v>
      </c>
    </row>
  </sheetData>
  <mergeCells count="18">
    <mergeCell ref="A1:K1"/>
    <mergeCell ref="B5:C5"/>
    <mergeCell ref="D5:E5"/>
    <mergeCell ref="F5:G5"/>
    <mergeCell ref="H5:I5"/>
    <mergeCell ref="J5:K5"/>
    <mergeCell ref="A27:K27"/>
    <mergeCell ref="A28:K28"/>
    <mergeCell ref="A29:K29"/>
    <mergeCell ref="A30:K30"/>
    <mergeCell ref="A2:K2"/>
    <mergeCell ref="A3:K3"/>
    <mergeCell ref="A4:K4"/>
    <mergeCell ref="B31:C31"/>
    <mergeCell ref="D31:E31"/>
    <mergeCell ref="F31:G31"/>
    <mergeCell ref="H31:I31"/>
    <mergeCell ref="J31:K31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ยุทธ1</vt:lpstr>
      <vt:lpstr>ยุทธ 2</vt:lpstr>
      <vt:lpstr>ยุทธ 3</vt:lpstr>
      <vt:lpstr>ยุทธ 4</vt:lpstr>
      <vt:lpstr>ยุทธ5</vt:lpstr>
      <vt:lpstr>แบบ ผ.07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Corporate Edition</cp:lastModifiedBy>
  <cp:lastPrinted>2018-04-25T17:22:23Z</cp:lastPrinted>
  <dcterms:created xsi:type="dcterms:W3CDTF">1996-10-14T23:33:28Z</dcterms:created>
  <dcterms:modified xsi:type="dcterms:W3CDTF">2018-07-24T08:57:54Z</dcterms:modified>
</cp:coreProperties>
</file>